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tabRatio="1000" activeTab="5"/>
  </bookViews>
  <sheets>
    <sheet name="MAI 2009" sheetId="1" r:id="rId1"/>
    <sheet name="JUIN 2009" sheetId="2" r:id="rId2"/>
    <sheet name="JUILLET 2009" sheetId="3" r:id="rId3"/>
    <sheet name="AOUT 2009" sheetId="4" r:id="rId4"/>
    <sheet name="SEPTEMBRE 2009" sheetId="5" r:id="rId5"/>
    <sheet name="OCTOBRE 2009" sheetId="6" r:id="rId6"/>
  </sheets>
  <definedNames/>
  <calcPr fullCalcOnLoad="1"/>
</workbook>
</file>

<file path=xl/sharedStrings.xml><?xml version="1.0" encoding="utf-8"?>
<sst xmlns="http://schemas.openxmlformats.org/spreadsheetml/2006/main" count="451" uniqueCount="149">
  <si>
    <t>Produits</t>
  </si>
  <si>
    <t>Poids</t>
  </si>
  <si>
    <t>Choux</t>
  </si>
  <si>
    <t>Nbre</t>
  </si>
  <si>
    <t>Féves</t>
  </si>
  <si>
    <t>Pommes de terre</t>
  </si>
  <si>
    <t>Ciboulette</t>
  </si>
  <si>
    <t>Total</t>
  </si>
  <si>
    <t>13  MAI  2009</t>
  </si>
  <si>
    <t>20  MAI  2009</t>
  </si>
  <si>
    <t>27  MAI  2009</t>
  </si>
  <si>
    <t xml:space="preserve">*  Fenouils   </t>
  </si>
  <si>
    <t xml:space="preserve">*  Aillet </t>
  </si>
  <si>
    <t>*  Sans fanes</t>
  </si>
  <si>
    <t>Artichaux</t>
  </si>
  <si>
    <t>Petits pois</t>
  </si>
  <si>
    <t>Laitue</t>
  </si>
  <si>
    <t>Basilic</t>
  </si>
  <si>
    <t>3  JUIN 2009</t>
  </si>
  <si>
    <t>10  JUIN 2009</t>
  </si>
  <si>
    <t>17  JUIN 2009</t>
  </si>
  <si>
    <t>24  JUIN 2009</t>
  </si>
  <si>
    <t xml:space="preserve"> MAI  2009</t>
  </si>
  <si>
    <t>JUIN  2009</t>
  </si>
  <si>
    <t>Cerise</t>
  </si>
  <si>
    <t>Poivrons</t>
  </si>
  <si>
    <t>Thym citron</t>
  </si>
  <si>
    <t>Aubergines</t>
  </si>
  <si>
    <t>Moyenne MAI :</t>
  </si>
  <si>
    <t>Moyenne JUIN:</t>
  </si>
  <si>
    <t>Aulx</t>
  </si>
  <si>
    <t>Coriandre</t>
  </si>
  <si>
    <t>Radis</t>
  </si>
  <si>
    <t>Concombres</t>
  </si>
  <si>
    <t>Courgettes</t>
  </si>
  <si>
    <t>Haricots écheleur</t>
  </si>
  <si>
    <t>Tomates</t>
  </si>
  <si>
    <t>Estragon</t>
  </si>
  <si>
    <t>Haricots</t>
  </si>
  <si>
    <t>Menthe poivrée</t>
  </si>
  <si>
    <t>*  Inclus 0,624 de fanes</t>
  </si>
  <si>
    <t>* Betteraves</t>
  </si>
  <si>
    <t>JUILLET 2009</t>
  </si>
  <si>
    <t>1 JUILLET 2009</t>
  </si>
  <si>
    <t>8 JUILLET 2009</t>
  </si>
  <si>
    <t>15 JUILLET 2009</t>
  </si>
  <si>
    <t>22 JUILLET 2009</t>
  </si>
  <si>
    <t>29 JUILLET 2009</t>
  </si>
  <si>
    <t>Tomates Cerises</t>
  </si>
  <si>
    <t xml:space="preserve">*  Betteraves   </t>
  </si>
  <si>
    <t>*  Inclus 0,249 de fanes</t>
  </si>
  <si>
    <t>Mesclun</t>
  </si>
  <si>
    <t>Têtes Aulx</t>
  </si>
  <si>
    <t>Salade Chêne</t>
  </si>
  <si>
    <t>Tomates Rondes</t>
  </si>
  <si>
    <t>Pastèque</t>
  </si>
  <si>
    <t xml:space="preserve">Haricots Blancs </t>
  </si>
  <si>
    <t>FRUITS</t>
  </si>
  <si>
    <t>Poires</t>
  </si>
  <si>
    <t>* Radis</t>
  </si>
  <si>
    <t>*  Inclus 0,185 de fanes</t>
  </si>
  <si>
    <t>*  Inclus 0,273 de fanes</t>
  </si>
  <si>
    <t>LEGUMES :</t>
  </si>
  <si>
    <t>FRUITS :</t>
  </si>
  <si>
    <t>Tomates cerise</t>
  </si>
  <si>
    <t>Poivrons rouge</t>
  </si>
  <si>
    <t>Petites Courgettes</t>
  </si>
  <si>
    <t>Melons</t>
  </si>
  <si>
    <t>Fleur tournesol</t>
  </si>
  <si>
    <t>Echalottes</t>
  </si>
  <si>
    <t>AOUT 2009</t>
  </si>
  <si>
    <t>*  Inclus 0,258 de fanes</t>
  </si>
  <si>
    <t>Tomates            cœur de bœuf</t>
  </si>
  <si>
    <t>Moyenne AOUT</t>
  </si>
  <si>
    <t>5 AOUT 2009</t>
  </si>
  <si>
    <t>12 AOUT 2009</t>
  </si>
  <si>
    <t>19 AOUT 2009</t>
  </si>
  <si>
    <t>Aubergine ronde violette</t>
  </si>
  <si>
    <t>*  Inclus 0,266 de fanes</t>
  </si>
  <si>
    <t>*  Radis</t>
  </si>
  <si>
    <t>Poivrons rouges</t>
  </si>
  <si>
    <t>FRUITS du 5 AOUT 2009</t>
  </si>
  <si>
    <t>Prunes mirabelles</t>
  </si>
  <si>
    <t>FRUITS du 12 AOUT 2009</t>
  </si>
  <si>
    <t>Persil</t>
  </si>
  <si>
    <t>Aubergine rossa</t>
  </si>
  <si>
    <t>Celerie</t>
  </si>
  <si>
    <t xml:space="preserve">Melons </t>
  </si>
  <si>
    <t>Figues</t>
  </si>
  <si>
    <t>FRUITS du 19 AOUT 2009</t>
  </si>
  <si>
    <t>Raisins</t>
  </si>
  <si>
    <t>Pommes</t>
  </si>
  <si>
    <t>FRUITS du 26 AOUT 2009</t>
  </si>
  <si>
    <t>26 AOUT 2009</t>
  </si>
  <si>
    <t>Melons jaunes et charentais</t>
  </si>
  <si>
    <t xml:space="preserve">Poivrons </t>
  </si>
  <si>
    <t>Tomates Roma</t>
  </si>
  <si>
    <t>Haricots             coco rouges</t>
  </si>
  <si>
    <t>SEPTEMBRE 2009</t>
  </si>
  <si>
    <t>2 SEPTEMBRE 2009</t>
  </si>
  <si>
    <t>FRUITS du 2 SEPTEMBRE 2009</t>
  </si>
  <si>
    <t>Haricots rouges</t>
  </si>
  <si>
    <t>Moyenne SEPTEMBRE</t>
  </si>
  <si>
    <t>Moyenne JUILLET</t>
  </si>
  <si>
    <t>9 SEPTEMBRE 2009</t>
  </si>
  <si>
    <t>FRUITS du 9 SEPTEMBRE 2009</t>
  </si>
  <si>
    <t>16 SEPTEMBRE 2009</t>
  </si>
  <si>
    <t>Melons    jaunes</t>
  </si>
  <si>
    <t>Haricots blancs</t>
  </si>
  <si>
    <t>Tomates           roma</t>
  </si>
  <si>
    <t>Melons    verdaou</t>
  </si>
  <si>
    <t>FRUITS du 16 SEPTEMBRE 2009</t>
  </si>
  <si>
    <t>FRUITS du 23SEPTEMBRE 2009</t>
  </si>
  <si>
    <t>FRUITS du 30 SEPTEMBRE 2009</t>
  </si>
  <si>
    <t>23 SEPTEMBRE 2009</t>
  </si>
  <si>
    <t>30 SEPTEMBRE 2009</t>
  </si>
  <si>
    <t>Salade mesclun</t>
  </si>
  <si>
    <t>Aubergine longue</t>
  </si>
  <si>
    <t>Salade Mesclun</t>
  </si>
  <si>
    <t>aulx</t>
  </si>
  <si>
    <t>*  Inclus 0,278 de fanes</t>
  </si>
  <si>
    <t>Citre</t>
  </si>
  <si>
    <t>Tomates            roma</t>
  </si>
  <si>
    <t xml:space="preserve">Verveine </t>
  </si>
  <si>
    <t>Salade meslun</t>
  </si>
  <si>
    <t>Tomates rondes</t>
  </si>
  <si>
    <t>OCTOBRE 2009</t>
  </si>
  <si>
    <t>7 OCTOBRE 2009</t>
  </si>
  <si>
    <t>14 OCTOBRE 2009</t>
  </si>
  <si>
    <t>21 OCTOBRE 2009</t>
  </si>
  <si>
    <t>28 OCTOBRE 2009</t>
  </si>
  <si>
    <t>FRUITS du 14 OCTOBRE 2009</t>
  </si>
  <si>
    <t>FRUITS du 21 OCTOBRE 2009</t>
  </si>
  <si>
    <t>FRUITS du 28 OCTOBRE 2009</t>
  </si>
  <si>
    <t>FRUITS du 7 OCTOBRE 2009</t>
  </si>
  <si>
    <t>*  Inclus 0,128 de fanes</t>
  </si>
  <si>
    <t>Tomates anciennes</t>
  </si>
  <si>
    <t>x</t>
  </si>
  <si>
    <t xml:space="preserve">Salade </t>
  </si>
  <si>
    <t>Melon jaune</t>
  </si>
  <si>
    <t>Betterave</t>
  </si>
  <si>
    <t>Moyenne OCTOBRE</t>
  </si>
  <si>
    <t>*  Inclus 0,118 de fanes</t>
  </si>
  <si>
    <t>Courge</t>
  </si>
  <si>
    <t xml:space="preserve">Aubergine </t>
  </si>
  <si>
    <t>Salade</t>
  </si>
  <si>
    <t>Ou 2 litres de jus de pomme</t>
  </si>
  <si>
    <t>*  Inclus 0,105 de fanes</t>
  </si>
  <si>
    <t>1 petite CITRE en +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</si>
</sst>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Trebuchet MS"/>
      <family val="2"/>
    </font>
    <font>
      <b/>
      <sz val="18"/>
      <name val="Arial"/>
      <family val="2"/>
    </font>
    <font>
      <sz val="10"/>
      <color indexed="8"/>
      <name val="Courier New"/>
      <family val="3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7" fillId="34" borderId="22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2" fillId="34" borderId="22" xfId="0" applyNumberFormat="1" applyFont="1" applyFill="1" applyBorder="1" applyAlignment="1">
      <alignment horizontal="center" vertical="center" wrapText="1"/>
    </xf>
    <xf numFmtId="166" fontId="1" fillId="33" borderId="19" xfId="0" applyNumberFormat="1" applyFont="1" applyFill="1" applyBorder="1" applyAlignment="1">
      <alignment horizontal="center" vertical="center" wrapText="1"/>
    </xf>
    <xf numFmtId="166" fontId="1" fillId="33" borderId="2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left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66" fontId="3" fillId="33" borderId="2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6" fontId="1" fillId="0" borderId="23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166" fontId="2" fillId="34" borderId="24" xfId="0" applyNumberFormat="1" applyFont="1" applyFill="1" applyBorder="1" applyAlignment="1">
      <alignment horizontal="center" vertical="center" wrapText="1"/>
    </xf>
    <xf numFmtId="166" fontId="2" fillId="34" borderId="2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33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66" fontId="9" fillId="33" borderId="21" xfId="0" applyNumberFormat="1" applyFont="1" applyFill="1" applyBorder="1" applyAlignment="1">
      <alignment horizontal="center" vertical="center" wrapText="1"/>
    </xf>
    <xf numFmtId="166" fontId="8" fillId="0" borderId="23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166" fontId="9" fillId="33" borderId="19" xfId="0" applyNumberFormat="1" applyFont="1" applyFill="1" applyBorder="1" applyAlignment="1">
      <alignment horizontal="center" vertical="center" wrapText="1"/>
    </xf>
    <xf numFmtId="1" fontId="9" fillId="33" borderId="20" xfId="0" applyNumberFormat="1" applyFont="1" applyFill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166" fontId="9" fillId="0" borderId="3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166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9" fillId="0" borderId="32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66" fontId="9" fillId="0" borderId="34" xfId="0" applyNumberFormat="1" applyFont="1" applyBorder="1" applyAlignment="1">
      <alignment horizontal="center" vertical="center" wrapText="1"/>
    </xf>
    <xf numFmtId="166" fontId="8" fillId="0" borderId="32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66" fontId="8" fillId="0" borderId="34" xfId="0" applyNumberFormat="1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166" fontId="8" fillId="0" borderId="37" xfId="0" applyNumberFormat="1" applyFont="1" applyBorder="1" applyAlignment="1">
      <alignment horizontal="center" vertical="center" wrapText="1"/>
    </xf>
    <xf numFmtId="166" fontId="2" fillId="34" borderId="38" xfId="0" applyNumberFormat="1" applyFont="1" applyFill="1" applyBorder="1" applyAlignment="1">
      <alignment horizontal="center" vertical="center" wrapText="1"/>
    </xf>
    <xf numFmtId="166" fontId="1" fillId="0" borderId="32" xfId="0" applyNumberFormat="1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center" vertical="center" wrapText="1"/>
    </xf>
    <xf numFmtId="166" fontId="1" fillId="0" borderId="34" xfId="0" applyNumberFormat="1" applyFont="1" applyFill="1" applyBorder="1" applyAlignment="1">
      <alignment horizontal="center" vertical="center" wrapText="1"/>
    </xf>
    <xf numFmtId="166" fontId="1" fillId="34" borderId="39" xfId="0" applyNumberFormat="1" applyFont="1" applyFill="1" applyBorder="1" applyAlignment="1">
      <alignment horizontal="center" vertical="center" wrapText="1"/>
    </xf>
    <xf numFmtId="166" fontId="1" fillId="34" borderId="23" xfId="0" applyNumberFormat="1" applyFont="1" applyFill="1" applyBorder="1" applyAlignment="1">
      <alignment horizontal="center" vertical="center" wrapText="1"/>
    </xf>
    <xf numFmtId="166" fontId="1" fillId="34" borderId="40" xfId="0" applyNumberFormat="1" applyFont="1" applyFill="1" applyBorder="1" applyAlignment="1">
      <alignment horizontal="center" vertical="center" wrapText="1"/>
    </xf>
    <xf numFmtId="166" fontId="1" fillId="34" borderId="41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47" fillId="33" borderId="19" xfId="0" applyNumberFormat="1" applyFont="1" applyFill="1" applyBorder="1" applyAlignment="1">
      <alignment horizontal="center" vertical="center" wrapText="1"/>
    </xf>
    <xf numFmtId="1" fontId="47" fillId="33" borderId="20" xfId="0" applyNumberFormat="1" applyFont="1" applyFill="1" applyBorder="1" applyAlignment="1">
      <alignment horizontal="center" vertical="center" wrapText="1"/>
    </xf>
    <xf numFmtId="166" fontId="47" fillId="33" borderId="2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5" fillId="34" borderId="40" xfId="0" applyNumberFormat="1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166" fontId="7" fillId="34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166" fontId="5" fillId="34" borderId="40" xfId="0" applyNumberFormat="1" applyFont="1" applyFill="1" applyBorder="1" applyAlignment="1">
      <alignment horizontal="center" vertical="center" wrapText="1"/>
    </xf>
    <xf numFmtId="166" fontId="5" fillId="34" borderId="41" xfId="0" applyNumberFormat="1" applyFont="1" applyFill="1" applyBorder="1" applyAlignment="1">
      <alignment horizontal="center" vertical="center" wrapText="1"/>
    </xf>
    <xf numFmtId="166" fontId="5" fillId="34" borderId="22" xfId="0" applyNumberFormat="1" applyFont="1" applyFill="1" applyBorder="1" applyAlignment="1">
      <alignment horizontal="center" vertical="center" wrapText="1"/>
    </xf>
    <xf numFmtId="166" fontId="2" fillId="34" borderId="40" xfId="0" applyNumberFormat="1" applyFont="1" applyFill="1" applyBorder="1" applyAlignment="1">
      <alignment horizontal="center" vertical="center" wrapText="1"/>
    </xf>
    <xf numFmtId="166" fontId="2" fillId="34" borderId="41" xfId="0" applyNumberFormat="1" applyFont="1" applyFill="1" applyBorder="1" applyAlignment="1">
      <alignment horizontal="center" vertical="center" wrapText="1"/>
    </xf>
    <xf numFmtId="166" fontId="2" fillId="34" borderId="22" xfId="0" applyNumberFormat="1" applyFont="1" applyFill="1" applyBorder="1" applyAlignment="1">
      <alignment horizontal="center" vertical="center" wrapText="1"/>
    </xf>
    <xf numFmtId="166" fontId="1" fillId="34" borderId="42" xfId="0" applyNumberFormat="1" applyFont="1" applyFill="1" applyBorder="1" applyAlignment="1">
      <alignment horizontal="center" vertical="center" wrapText="1"/>
    </xf>
    <xf numFmtId="166" fontId="1" fillId="34" borderId="43" xfId="0" applyNumberFormat="1" applyFont="1" applyFill="1" applyBorder="1" applyAlignment="1">
      <alignment horizontal="center" vertical="center" wrapText="1"/>
    </xf>
    <xf numFmtId="166" fontId="1" fillId="34" borderId="44" xfId="0" applyNumberFormat="1" applyFont="1" applyFill="1" applyBorder="1" applyAlignment="1">
      <alignment horizontal="center" vertical="center" wrapText="1"/>
    </xf>
    <xf numFmtId="166" fontId="1" fillId="34" borderId="45" xfId="0" applyNumberFormat="1" applyFont="1" applyFill="1" applyBorder="1" applyAlignment="1">
      <alignment horizontal="center" vertical="center" wrapText="1"/>
    </xf>
    <xf numFmtId="166" fontId="10" fillId="34" borderId="40" xfId="0" applyNumberFormat="1" applyFont="1" applyFill="1" applyBorder="1" applyAlignment="1">
      <alignment horizontal="center" vertical="center" wrapText="1"/>
    </xf>
    <xf numFmtId="166" fontId="10" fillId="34" borderId="41" xfId="0" applyNumberFormat="1" applyFont="1" applyFill="1" applyBorder="1" applyAlignment="1">
      <alignment horizontal="center" vertical="center" wrapText="1"/>
    </xf>
    <xf numFmtId="166" fontId="10" fillId="34" borderId="22" xfId="0" applyNumberFormat="1" applyFont="1" applyFill="1" applyBorder="1" applyAlignment="1">
      <alignment horizontal="center" vertical="center" wrapText="1"/>
    </xf>
    <xf numFmtId="166" fontId="1" fillId="33" borderId="40" xfId="0" applyNumberFormat="1" applyFont="1" applyFill="1" applyBorder="1" applyAlignment="1">
      <alignment horizontal="center" vertical="center" wrapText="1"/>
    </xf>
    <xf numFmtId="166" fontId="1" fillId="33" borderId="41" xfId="0" applyNumberFormat="1" applyFont="1" applyFill="1" applyBorder="1" applyAlignment="1">
      <alignment horizontal="center" vertical="center" wrapText="1"/>
    </xf>
    <xf numFmtId="166" fontId="1" fillId="33" borderId="2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166" fontId="49" fillId="33" borderId="40" xfId="0" applyNumberFormat="1" applyFont="1" applyFill="1" applyBorder="1" applyAlignment="1">
      <alignment horizontal="center" vertical="center" wrapText="1"/>
    </xf>
    <xf numFmtId="166" fontId="49" fillId="33" borderId="41" xfId="0" applyNumberFormat="1" applyFont="1" applyFill="1" applyBorder="1" applyAlignment="1">
      <alignment horizontal="center" vertical="center" wrapText="1"/>
    </xf>
    <xf numFmtId="166" fontId="49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P25" sqref="P25"/>
    </sheetView>
  </sheetViews>
  <sheetFormatPr defaultColWidth="11.421875" defaultRowHeight="12.75"/>
  <cols>
    <col min="1" max="1" width="12.57421875" style="1" customWidth="1"/>
    <col min="2" max="2" width="7.57421875" style="1" customWidth="1"/>
    <col min="3" max="3" width="10.421875" style="1" customWidth="1"/>
    <col min="4" max="4" width="3.421875" style="1" customWidth="1"/>
    <col min="5" max="5" width="12.57421875" style="1" customWidth="1"/>
    <col min="6" max="6" width="7.57421875" style="1" customWidth="1"/>
    <col min="7" max="7" width="10.421875" style="1" customWidth="1"/>
    <col min="8" max="8" width="2.421875" style="1" customWidth="1"/>
    <col min="9" max="9" width="12.57421875" style="1" customWidth="1"/>
    <col min="10" max="10" width="7.57421875" style="1" customWidth="1"/>
    <col min="11" max="11" width="10.421875" style="1" customWidth="1"/>
    <col min="12" max="12" width="2.421875" style="1" customWidth="1"/>
    <col min="13" max="16384" width="11.421875" style="1" customWidth="1"/>
  </cols>
  <sheetData>
    <row r="1" spans="1:11" s="17" customFormat="1" ht="31.5" customHeight="1" thickBot="1" thickTop="1">
      <c r="A1" s="112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ht="14.25" thickBot="1" thickTop="1"/>
    <row r="3" spans="1:14" ht="27" customHeight="1" thickBot="1" thickTop="1">
      <c r="A3" s="115" t="s">
        <v>8</v>
      </c>
      <c r="B3" s="116"/>
      <c r="C3" s="117"/>
      <c r="E3" s="115" t="s">
        <v>9</v>
      </c>
      <c r="F3" s="116"/>
      <c r="G3" s="117"/>
      <c r="I3" s="115" t="s">
        <v>10</v>
      </c>
      <c r="J3" s="116"/>
      <c r="K3" s="117"/>
      <c r="N3" s="15"/>
    </row>
    <row r="4" spans="1:14" ht="27" customHeight="1" thickBot="1" thickTop="1">
      <c r="A4" s="11" t="s">
        <v>0</v>
      </c>
      <c r="B4" s="12" t="s">
        <v>3</v>
      </c>
      <c r="C4" s="13" t="s">
        <v>1</v>
      </c>
      <c r="E4" s="11" t="s">
        <v>0</v>
      </c>
      <c r="F4" s="12" t="s">
        <v>3</v>
      </c>
      <c r="G4" s="13" t="s">
        <v>1</v>
      </c>
      <c r="I4" s="11" t="s">
        <v>0</v>
      </c>
      <c r="J4" s="12" t="s">
        <v>3</v>
      </c>
      <c r="K4" s="13" t="s">
        <v>1</v>
      </c>
      <c r="N4" s="15"/>
    </row>
    <row r="5" spans="1:14" ht="24" customHeight="1" thickTop="1">
      <c r="A5" s="5" t="s">
        <v>2</v>
      </c>
      <c r="B5" s="6">
        <v>2</v>
      </c>
      <c r="C5" s="7">
        <v>1.418</v>
      </c>
      <c r="E5" s="5" t="s">
        <v>2</v>
      </c>
      <c r="F5" s="6">
        <v>1</v>
      </c>
      <c r="G5" s="7">
        <v>1.203</v>
      </c>
      <c r="I5" s="5" t="s">
        <v>2</v>
      </c>
      <c r="J5" s="6">
        <v>1</v>
      </c>
      <c r="K5" s="7">
        <v>0.818</v>
      </c>
      <c r="N5" s="15"/>
    </row>
    <row r="6" spans="1:14" ht="24" customHeight="1">
      <c r="A6" s="2" t="s">
        <v>34</v>
      </c>
      <c r="B6" s="3">
        <v>3</v>
      </c>
      <c r="C6" s="4">
        <v>1.233</v>
      </c>
      <c r="E6" s="2" t="s">
        <v>14</v>
      </c>
      <c r="F6" s="3">
        <v>3</v>
      </c>
      <c r="G6" s="4">
        <v>0.448</v>
      </c>
      <c r="I6" s="2" t="s">
        <v>34</v>
      </c>
      <c r="J6" s="3">
        <v>3</v>
      </c>
      <c r="K6" s="4">
        <v>1.177</v>
      </c>
      <c r="N6" s="15"/>
    </row>
    <row r="7" spans="1:14" ht="24" customHeight="1">
      <c r="A7" s="2" t="s">
        <v>11</v>
      </c>
      <c r="B7" s="3">
        <v>3</v>
      </c>
      <c r="C7" s="4">
        <v>1.394</v>
      </c>
      <c r="E7" s="2" t="s">
        <v>11</v>
      </c>
      <c r="F7" s="3">
        <v>3</v>
      </c>
      <c r="G7" s="4">
        <v>1.367</v>
      </c>
      <c r="I7" s="2" t="s">
        <v>33</v>
      </c>
      <c r="J7" s="3">
        <v>3</v>
      </c>
      <c r="K7" s="4">
        <v>0.827</v>
      </c>
      <c r="N7" s="15"/>
    </row>
    <row r="8" spans="1:14" ht="24" customHeight="1">
      <c r="A8" s="2" t="s">
        <v>4</v>
      </c>
      <c r="B8" s="3"/>
      <c r="C8" s="4">
        <v>1.095</v>
      </c>
      <c r="E8" s="2" t="s">
        <v>15</v>
      </c>
      <c r="F8" s="3"/>
      <c r="G8" s="4">
        <v>0.707</v>
      </c>
      <c r="I8" s="2" t="s">
        <v>4</v>
      </c>
      <c r="J8" s="3"/>
      <c r="K8" s="4">
        <v>2.105</v>
      </c>
      <c r="N8" s="15"/>
    </row>
    <row r="9" spans="1:14" ht="24" customHeight="1">
      <c r="A9" s="2" t="s">
        <v>5</v>
      </c>
      <c r="B9" s="3"/>
      <c r="C9" s="4">
        <v>1.331</v>
      </c>
      <c r="E9" s="2" t="s">
        <v>5</v>
      </c>
      <c r="F9" s="3"/>
      <c r="G9" s="4">
        <v>1.156</v>
      </c>
      <c r="I9" s="2" t="s">
        <v>5</v>
      </c>
      <c r="J9" s="3"/>
      <c r="K9" s="4">
        <v>1.235</v>
      </c>
      <c r="N9" s="16"/>
    </row>
    <row r="10" spans="1:11" ht="24" customHeight="1">
      <c r="A10" s="2" t="s">
        <v>12</v>
      </c>
      <c r="B10" s="3">
        <v>3</v>
      </c>
      <c r="C10" s="4">
        <v>0.106</v>
      </c>
      <c r="E10" s="2" t="s">
        <v>12</v>
      </c>
      <c r="F10" s="3">
        <v>2</v>
      </c>
      <c r="G10" s="4">
        <v>0.272</v>
      </c>
      <c r="I10" s="8" t="s">
        <v>14</v>
      </c>
      <c r="J10" s="3">
        <v>3</v>
      </c>
      <c r="K10" s="4">
        <v>0.403</v>
      </c>
    </row>
    <row r="11" spans="1:11" ht="24" customHeight="1" thickBot="1">
      <c r="A11" s="8" t="s">
        <v>6</v>
      </c>
      <c r="B11" s="9"/>
      <c r="C11" s="10">
        <v>0.036</v>
      </c>
      <c r="E11" s="8" t="s">
        <v>16</v>
      </c>
      <c r="F11" s="9">
        <v>1</v>
      </c>
      <c r="G11" s="10">
        <v>0.225</v>
      </c>
      <c r="I11" s="8" t="s">
        <v>17</v>
      </c>
      <c r="J11" s="9"/>
      <c r="K11" s="10">
        <v>0.046</v>
      </c>
    </row>
    <row r="12" spans="1:11" ht="24" customHeight="1" thickBot="1" thickTop="1">
      <c r="A12" s="11" t="s">
        <v>7</v>
      </c>
      <c r="B12" s="12"/>
      <c r="C12" s="14">
        <f>SUM(C5:C11)</f>
        <v>6.6129999999999995</v>
      </c>
      <c r="E12" s="11" t="s">
        <v>7</v>
      </c>
      <c r="F12" s="12"/>
      <c r="G12" s="14">
        <f>SUM(G5:G11)</f>
        <v>5.377999999999999</v>
      </c>
      <c r="I12" s="11" t="s">
        <v>7</v>
      </c>
      <c r="J12" s="12"/>
      <c r="K12" s="14">
        <f>SUM(K5:K11)</f>
        <v>6.611</v>
      </c>
    </row>
    <row r="13" spans="1:5" ht="20.25" customHeight="1" thickTop="1">
      <c r="A13" s="1" t="s">
        <v>13</v>
      </c>
      <c r="E13" s="1" t="s">
        <v>13</v>
      </c>
    </row>
    <row r="15" ht="13.5" thickBot="1"/>
    <row r="16" spans="1:3" ht="30" customHeight="1" thickBot="1" thickTop="1">
      <c r="A16" s="120" t="s">
        <v>28</v>
      </c>
      <c r="B16" s="121"/>
      <c r="C16" s="19">
        <v>6.201</v>
      </c>
    </row>
    <row r="17" ht="13.5" thickTop="1"/>
    <row r="19" spans="6:7" ht="12.75">
      <c r="F19" s="18"/>
      <c r="G19" s="18"/>
    </row>
  </sheetData>
  <sheetProtection/>
  <mergeCells count="5">
    <mergeCell ref="A16:B16"/>
    <mergeCell ref="A1:K1"/>
    <mergeCell ref="A3:C3"/>
    <mergeCell ref="E3:G3"/>
    <mergeCell ref="I3:K3"/>
  </mergeCells>
  <printOptions horizontalCentered="1"/>
  <pageMargins left="0.2755905511811024" right="0.2755905511811024" top="1" bottom="0.31496062992125984" header="0.196850393700787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N10" sqref="N10"/>
    </sheetView>
  </sheetViews>
  <sheetFormatPr defaultColWidth="11.421875" defaultRowHeight="12.75"/>
  <cols>
    <col min="1" max="1" width="12.57421875" style="21" customWidth="1"/>
    <col min="2" max="2" width="7.57421875" style="39" customWidth="1"/>
    <col min="3" max="3" width="10.421875" style="21" customWidth="1"/>
    <col min="4" max="4" width="3.421875" style="21" customWidth="1"/>
    <col min="5" max="5" width="12.57421875" style="21" customWidth="1"/>
    <col min="6" max="6" width="7.57421875" style="39" customWidth="1"/>
    <col min="7" max="7" width="10.421875" style="21" customWidth="1"/>
    <col min="8" max="8" width="2.421875" style="21" customWidth="1"/>
    <col min="9" max="9" width="12.57421875" style="21" customWidth="1"/>
    <col min="10" max="10" width="7.57421875" style="39" customWidth="1"/>
    <col min="11" max="11" width="10.421875" style="21" customWidth="1"/>
    <col min="12" max="12" width="2.421875" style="21" customWidth="1"/>
    <col min="13" max="16384" width="11.421875" style="21" customWidth="1"/>
  </cols>
  <sheetData>
    <row r="1" spans="1:11" s="20" customFormat="1" ht="31.5" customHeight="1" thickBot="1" thickTop="1">
      <c r="A1" s="122" t="s">
        <v>23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ht="14.25" thickBot="1" thickTop="1"/>
    <row r="3" spans="1:11" ht="27" customHeight="1" thickBot="1" thickTop="1">
      <c r="A3" s="125" t="s">
        <v>18</v>
      </c>
      <c r="B3" s="126"/>
      <c r="C3" s="127"/>
      <c r="E3" s="125" t="s">
        <v>19</v>
      </c>
      <c r="F3" s="126"/>
      <c r="G3" s="127"/>
      <c r="I3" s="125" t="s">
        <v>20</v>
      </c>
      <c r="J3" s="126"/>
      <c r="K3" s="127"/>
    </row>
    <row r="4" spans="1:14" ht="27" customHeight="1" thickBot="1" thickTop="1">
      <c r="A4" s="23" t="s">
        <v>0</v>
      </c>
      <c r="B4" s="40" t="s">
        <v>3</v>
      </c>
      <c r="C4" s="24" t="s">
        <v>1</v>
      </c>
      <c r="E4" s="23" t="s">
        <v>0</v>
      </c>
      <c r="F4" s="40" t="s">
        <v>3</v>
      </c>
      <c r="G4" s="24" t="s">
        <v>1</v>
      </c>
      <c r="I4" s="23" t="s">
        <v>0</v>
      </c>
      <c r="J4" s="40" t="s">
        <v>3</v>
      </c>
      <c r="K4" s="24" t="s">
        <v>1</v>
      </c>
      <c r="N4" s="25"/>
    </row>
    <row r="5" spans="1:14" ht="24" customHeight="1" thickTop="1">
      <c r="A5" s="26" t="s">
        <v>24</v>
      </c>
      <c r="B5" s="41"/>
      <c r="C5" s="27">
        <v>0.785</v>
      </c>
      <c r="E5" s="28" t="s">
        <v>14</v>
      </c>
      <c r="F5" s="42">
        <v>2</v>
      </c>
      <c r="G5" s="29">
        <v>0.193</v>
      </c>
      <c r="H5" s="30"/>
      <c r="I5" s="26" t="s">
        <v>30</v>
      </c>
      <c r="J5" s="41">
        <v>2</v>
      </c>
      <c r="K5" s="27">
        <v>0.284</v>
      </c>
      <c r="N5" s="25"/>
    </row>
    <row r="6" spans="1:14" ht="24" customHeight="1">
      <c r="A6" s="28" t="s">
        <v>34</v>
      </c>
      <c r="B6" s="42">
        <v>3</v>
      </c>
      <c r="C6" s="29">
        <v>1.187</v>
      </c>
      <c r="E6" s="28" t="s">
        <v>34</v>
      </c>
      <c r="F6" s="42">
        <v>4</v>
      </c>
      <c r="G6" s="29">
        <v>1.688</v>
      </c>
      <c r="H6" s="30"/>
      <c r="I6" s="28" t="s">
        <v>34</v>
      </c>
      <c r="J6" s="42">
        <v>3</v>
      </c>
      <c r="K6" s="29">
        <v>1.422</v>
      </c>
      <c r="N6" s="25"/>
    </row>
    <row r="7" spans="1:14" ht="24" customHeight="1">
      <c r="A7" s="28" t="s">
        <v>11</v>
      </c>
      <c r="B7" s="42">
        <v>1</v>
      </c>
      <c r="C7" s="29">
        <v>0.612</v>
      </c>
      <c r="E7" s="28" t="s">
        <v>33</v>
      </c>
      <c r="F7" s="42">
        <v>3</v>
      </c>
      <c r="G7" s="29">
        <v>0.627</v>
      </c>
      <c r="H7" s="30"/>
      <c r="I7" s="28" t="s">
        <v>33</v>
      </c>
      <c r="J7" s="42">
        <v>5</v>
      </c>
      <c r="K7" s="29">
        <v>1.521</v>
      </c>
      <c r="N7" s="25"/>
    </row>
    <row r="8" spans="1:14" ht="24" customHeight="1">
      <c r="A8" s="28" t="s">
        <v>33</v>
      </c>
      <c r="B8" s="42">
        <v>3</v>
      </c>
      <c r="C8" s="29">
        <v>0.872</v>
      </c>
      <c r="E8" s="28" t="s">
        <v>35</v>
      </c>
      <c r="F8" s="42"/>
      <c r="G8" s="29">
        <v>0.331</v>
      </c>
      <c r="H8" s="30"/>
      <c r="I8" s="28" t="s">
        <v>25</v>
      </c>
      <c r="J8" s="42">
        <v>2</v>
      </c>
      <c r="K8" s="29">
        <v>0.527</v>
      </c>
      <c r="N8" s="25"/>
    </row>
    <row r="9" spans="1:14" ht="24" customHeight="1">
      <c r="A9" s="28" t="s">
        <v>5</v>
      </c>
      <c r="B9" s="42"/>
      <c r="C9" s="29">
        <v>1.332</v>
      </c>
      <c r="E9" s="28" t="s">
        <v>5</v>
      </c>
      <c r="F9" s="42"/>
      <c r="G9" s="29">
        <v>1.413</v>
      </c>
      <c r="H9" s="30"/>
      <c r="I9" s="28" t="s">
        <v>32</v>
      </c>
      <c r="J9" s="42"/>
      <c r="K9" s="29">
        <v>0.371</v>
      </c>
      <c r="N9" s="25"/>
    </row>
    <row r="10" spans="1:14" ht="24" customHeight="1">
      <c r="A10" s="28" t="s">
        <v>25</v>
      </c>
      <c r="B10" s="42">
        <v>2</v>
      </c>
      <c r="C10" s="29">
        <v>0.197</v>
      </c>
      <c r="E10" s="28" t="s">
        <v>27</v>
      </c>
      <c r="F10" s="42">
        <v>2</v>
      </c>
      <c r="G10" s="29">
        <v>1.196</v>
      </c>
      <c r="H10" s="30"/>
      <c r="I10" s="28" t="s">
        <v>5</v>
      </c>
      <c r="J10" s="42"/>
      <c r="K10" s="29">
        <v>1.435</v>
      </c>
      <c r="N10" s="25"/>
    </row>
    <row r="11" spans="1:14" ht="24" customHeight="1">
      <c r="A11" s="31" t="s">
        <v>14</v>
      </c>
      <c r="B11" s="43">
        <v>2</v>
      </c>
      <c r="C11" s="29">
        <v>0.506</v>
      </c>
      <c r="E11" s="31" t="s">
        <v>26</v>
      </c>
      <c r="F11" s="43"/>
      <c r="G11" s="32">
        <v>0.137</v>
      </c>
      <c r="H11" s="30"/>
      <c r="I11" s="31" t="s">
        <v>36</v>
      </c>
      <c r="J11" s="42">
        <v>6</v>
      </c>
      <c r="K11" s="29">
        <v>0.835</v>
      </c>
      <c r="N11" s="25"/>
    </row>
    <row r="12" spans="1:14" ht="24" customHeight="1" thickBot="1">
      <c r="A12" s="31" t="s">
        <v>15</v>
      </c>
      <c r="B12" s="43"/>
      <c r="C12" s="32">
        <v>1.234</v>
      </c>
      <c r="E12" s="31" t="s">
        <v>17</v>
      </c>
      <c r="F12" s="43"/>
      <c r="G12" s="32">
        <v>0.037</v>
      </c>
      <c r="H12" s="30"/>
      <c r="I12" s="31" t="s">
        <v>16</v>
      </c>
      <c r="J12" s="43">
        <v>1</v>
      </c>
      <c r="K12" s="32">
        <v>0.274</v>
      </c>
      <c r="N12" s="25"/>
    </row>
    <row r="13" spans="1:11" ht="24" customHeight="1" thickBot="1" thickTop="1">
      <c r="A13" s="31" t="s">
        <v>16</v>
      </c>
      <c r="B13" s="43">
        <v>1</v>
      </c>
      <c r="C13" s="32">
        <v>0.508</v>
      </c>
      <c r="E13" s="23" t="s">
        <v>7</v>
      </c>
      <c r="F13" s="40"/>
      <c r="G13" s="33">
        <f>SUM(G5:G12)</f>
        <v>5.621999999999999</v>
      </c>
      <c r="H13" s="30"/>
      <c r="I13" s="31" t="s">
        <v>31</v>
      </c>
      <c r="J13" s="43"/>
      <c r="K13" s="32">
        <v>0.051</v>
      </c>
    </row>
    <row r="14" spans="1:11" ht="24" customHeight="1" thickBot="1" thickTop="1">
      <c r="A14" s="23" t="s">
        <v>7</v>
      </c>
      <c r="B14" s="40"/>
      <c r="C14" s="33">
        <f>SUM(C5:C13)</f>
        <v>7.2330000000000005</v>
      </c>
      <c r="H14" s="30"/>
      <c r="I14" s="31" t="s">
        <v>37</v>
      </c>
      <c r="J14" s="43"/>
      <c r="K14" s="32">
        <v>0.049</v>
      </c>
    </row>
    <row r="15" spans="1:11" ht="20.25" customHeight="1" thickBot="1" thickTop="1">
      <c r="A15" s="21" t="s">
        <v>13</v>
      </c>
      <c r="E15" s="34"/>
      <c r="F15" s="46"/>
      <c r="G15" s="34"/>
      <c r="I15" s="31" t="s">
        <v>17</v>
      </c>
      <c r="J15" s="43"/>
      <c r="K15" s="32">
        <v>0.05</v>
      </c>
    </row>
    <row r="16" spans="1:11" s="37" customFormat="1" ht="24" customHeight="1" thickBot="1" thickTop="1">
      <c r="A16" s="36"/>
      <c r="B16" s="44"/>
      <c r="C16" s="34"/>
      <c r="E16" s="21"/>
      <c r="F16" s="39"/>
      <c r="G16" s="21"/>
      <c r="H16" s="38"/>
      <c r="I16" s="35" t="s">
        <v>7</v>
      </c>
      <c r="J16" s="45"/>
      <c r="K16" s="33">
        <f>SUM(K5:K15)</f>
        <v>6.819000000000001</v>
      </c>
    </row>
    <row r="17" spans="1:11" s="37" customFormat="1" ht="24" customHeight="1" thickTop="1">
      <c r="A17" s="36"/>
      <c r="B17" s="44"/>
      <c r="C17" s="34"/>
      <c r="E17" s="21"/>
      <c r="F17" s="39"/>
      <c r="H17" s="38"/>
      <c r="I17" s="34"/>
      <c r="J17" s="46"/>
      <c r="K17" s="34"/>
    </row>
    <row r="18" spans="1:11" s="37" customFormat="1" ht="24" customHeight="1" thickBot="1">
      <c r="A18" s="36"/>
      <c r="B18" s="44"/>
      <c r="C18" s="34"/>
      <c r="E18" s="21"/>
      <c r="F18" s="39"/>
      <c r="H18" s="38"/>
      <c r="I18" s="34"/>
      <c r="J18" s="46"/>
      <c r="K18" s="34"/>
    </row>
    <row r="19" spans="1:7" ht="27" customHeight="1" thickBot="1" thickTop="1">
      <c r="A19" s="125" t="s">
        <v>21</v>
      </c>
      <c r="B19" s="126"/>
      <c r="C19" s="127"/>
      <c r="E19" s="118" t="s">
        <v>29</v>
      </c>
      <c r="F19" s="119"/>
      <c r="G19" s="22">
        <f>(C14+G13+K16+C29)/4</f>
        <v>6.87325</v>
      </c>
    </row>
    <row r="20" spans="1:11" ht="27" customHeight="1" thickBot="1" thickTop="1">
      <c r="A20" s="23" t="s">
        <v>0</v>
      </c>
      <c r="B20" s="40" t="s">
        <v>3</v>
      </c>
      <c r="C20" s="24" t="s">
        <v>1</v>
      </c>
      <c r="I20" s="34"/>
      <c r="J20" s="46"/>
      <c r="K20" s="34"/>
    </row>
    <row r="21" spans="1:3" ht="24" customHeight="1" thickTop="1">
      <c r="A21" s="26" t="s">
        <v>32</v>
      </c>
      <c r="B21" s="41"/>
      <c r="C21" s="27">
        <v>0.248</v>
      </c>
    </row>
    <row r="22" spans="1:3" ht="24" customHeight="1">
      <c r="A22" s="28" t="s">
        <v>34</v>
      </c>
      <c r="B22" s="42">
        <v>3</v>
      </c>
      <c r="C22" s="29">
        <v>1.136</v>
      </c>
    </row>
    <row r="23" spans="1:3" ht="24" customHeight="1">
      <c r="A23" s="28" t="s">
        <v>33</v>
      </c>
      <c r="B23" s="42">
        <v>5</v>
      </c>
      <c r="C23" s="29">
        <v>1.355</v>
      </c>
    </row>
    <row r="24" spans="1:3" ht="24" customHeight="1">
      <c r="A24" s="28" t="s">
        <v>38</v>
      </c>
      <c r="B24" s="42"/>
      <c r="C24" s="29">
        <v>1.37</v>
      </c>
    </row>
    <row r="25" spans="1:3" ht="24" customHeight="1">
      <c r="A25" s="28" t="s">
        <v>27</v>
      </c>
      <c r="B25" s="42">
        <v>2</v>
      </c>
      <c r="C25" s="29">
        <v>0.72</v>
      </c>
    </row>
    <row r="26" spans="1:3" ht="24" customHeight="1">
      <c r="A26" s="31" t="s">
        <v>36</v>
      </c>
      <c r="B26" s="42">
        <v>8</v>
      </c>
      <c r="C26" s="29">
        <v>1.479</v>
      </c>
    </row>
    <row r="27" spans="1:3" ht="24" customHeight="1">
      <c r="A27" s="31" t="s">
        <v>41</v>
      </c>
      <c r="B27" s="43">
        <v>4</v>
      </c>
      <c r="C27" s="32">
        <v>1.479</v>
      </c>
    </row>
    <row r="28" spans="1:3" ht="24" customHeight="1" thickBot="1">
      <c r="A28" s="31" t="s">
        <v>39</v>
      </c>
      <c r="B28" s="43"/>
      <c r="C28" s="32">
        <v>0.032</v>
      </c>
    </row>
    <row r="29" spans="1:3" ht="24" customHeight="1" thickBot="1" thickTop="1">
      <c r="A29" s="35" t="s">
        <v>7</v>
      </c>
      <c r="B29" s="45"/>
      <c r="C29" s="33">
        <f>SUM(C21:C28)</f>
        <v>7.819</v>
      </c>
    </row>
    <row r="30" spans="1:3" ht="39" customHeight="1" thickTop="1">
      <c r="A30" s="47" t="s">
        <v>40</v>
      </c>
      <c r="B30" s="47"/>
      <c r="C30" s="47"/>
    </row>
  </sheetData>
  <sheetProtection/>
  <mergeCells count="6">
    <mergeCell ref="A1:K1"/>
    <mergeCell ref="A19:C19"/>
    <mergeCell ref="A3:C3"/>
    <mergeCell ref="E3:G3"/>
    <mergeCell ref="I3:K3"/>
    <mergeCell ref="E19:F19"/>
  </mergeCells>
  <printOptions/>
  <pageMargins left="0.38" right="0.35" top="0.83" bottom="0.984251969" header="0.3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9">
      <selection activeCell="A1" sqref="A1:IV16384"/>
    </sheetView>
  </sheetViews>
  <sheetFormatPr defaultColWidth="11.421875" defaultRowHeight="12.75"/>
  <cols>
    <col min="1" max="1" width="12.57421875" style="21" customWidth="1"/>
    <col min="2" max="2" width="7.8515625" style="39" customWidth="1"/>
    <col min="3" max="3" width="10.421875" style="21" customWidth="1"/>
    <col min="4" max="4" width="3.421875" style="21" customWidth="1"/>
    <col min="5" max="5" width="12.57421875" style="21" customWidth="1"/>
    <col min="6" max="6" width="7.57421875" style="39" customWidth="1"/>
    <col min="7" max="7" width="10.421875" style="21" customWidth="1"/>
    <col min="8" max="8" width="2.421875" style="21" customWidth="1"/>
    <col min="9" max="9" width="12.57421875" style="21" customWidth="1"/>
    <col min="10" max="10" width="7.57421875" style="39" customWidth="1"/>
    <col min="11" max="11" width="10.421875" style="21" customWidth="1"/>
    <col min="12" max="12" width="2.421875" style="21" customWidth="1"/>
    <col min="13" max="16384" width="11.421875" style="21" customWidth="1"/>
  </cols>
  <sheetData>
    <row r="1" spans="1:11" s="20" customFormat="1" ht="31.5" customHeight="1" thickBot="1" thickTop="1">
      <c r="A1" s="112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ht="16.5" customHeight="1" thickBot="1" thickTop="1"/>
    <row r="3" spans="1:11" s="48" customFormat="1" ht="24" customHeight="1" thickBot="1" thickTop="1">
      <c r="A3" s="115" t="s">
        <v>43</v>
      </c>
      <c r="B3" s="116"/>
      <c r="C3" s="117"/>
      <c r="E3" s="115" t="s">
        <v>44</v>
      </c>
      <c r="F3" s="116"/>
      <c r="G3" s="117"/>
      <c r="I3" s="132" t="s">
        <v>103</v>
      </c>
      <c r="J3" s="133"/>
      <c r="K3" s="134"/>
    </row>
    <row r="4" spans="1:11" ht="24" customHeight="1" thickBot="1" thickTop="1">
      <c r="A4" s="23" t="s">
        <v>0</v>
      </c>
      <c r="B4" s="40" t="s">
        <v>3</v>
      </c>
      <c r="C4" s="24" t="s">
        <v>1</v>
      </c>
      <c r="E4" s="23" t="s">
        <v>0</v>
      </c>
      <c r="F4" s="40" t="s">
        <v>3</v>
      </c>
      <c r="G4" s="24" t="s">
        <v>1</v>
      </c>
      <c r="I4" s="128" t="s">
        <v>62</v>
      </c>
      <c r="J4" s="129"/>
      <c r="K4" s="49">
        <f>(C14+G16+C31+G28+K31)/5</f>
        <v>9.150720000000002</v>
      </c>
    </row>
    <row r="5" spans="1:11" ht="24" customHeight="1" thickBot="1" thickTop="1">
      <c r="A5" s="52" t="s">
        <v>48</v>
      </c>
      <c r="B5" s="53">
        <v>10</v>
      </c>
      <c r="C5" s="54">
        <v>0.272</v>
      </c>
      <c r="D5" s="55"/>
      <c r="E5" s="52" t="s">
        <v>59</v>
      </c>
      <c r="F5" s="53">
        <v>1</v>
      </c>
      <c r="G5" s="54">
        <v>0.552</v>
      </c>
      <c r="H5" s="30"/>
      <c r="I5" s="130" t="s">
        <v>63</v>
      </c>
      <c r="J5" s="131"/>
      <c r="K5" s="50">
        <f>(C34+G31+K34)/3</f>
        <v>3.81</v>
      </c>
    </row>
    <row r="6" spans="1:11" ht="24" customHeight="1" thickTop="1">
      <c r="A6" s="56" t="s">
        <v>34</v>
      </c>
      <c r="B6" s="57">
        <v>5</v>
      </c>
      <c r="C6" s="58">
        <v>2.423</v>
      </c>
      <c r="D6" s="55"/>
      <c r="E6" s="56" t="s">
        <v>34</v>
      </c>
      <c r="F6" s="57">
        <v>5</v>
      </c>
      <c r="G6" s="58">
        <v>2.632</v>
      </c>
      <c r="H6" s="30"/>
      <c r="J6" s="21"/>
      <c r="K6" s="25"/>
    </row>
    <row r="7" spans="1:11" ht="24" customHeight="1">
      <c r="A7" s="56" t="s">
        <v>49</v>
      </c>
      <c r="B7" s="57">
        <v>2</v>
      </c>
      <c r="C7" s="58">
        <v>0.827</v>
      </c>
      <c r="D7" s="55"/>
      <c r="E7" s="56" t="s">
        <v>33</v>
      </c>
      <c r="F7" s="57">
        <v>4</v>
      </c>
      <c r="G7" s="58">
        <v>1.325</v>
      </c>
      <c r="H7" s="30"/>
      <c r="J7" s="21"/>
      <c r="K7" s="25"/>
    </row>
    <row r="8" spans="1:11" ht="24" customHeight="1">
      <c r="A8" s="56" t="s">
        <v>33</v>
      </c>
      <c r="B8" s="57">
        <v>5</v>
      </c>
      <c r="C8" s="58">
        <v>1.613</v>
      </c>
      <c r="D8" s="55"/>
      <c r="E8" s="56" t="s">
        <v>35</v>
      </c>
      <c r="F8" s="57"/>
      <c r="G8" s="58">
        <v>1.095</v>
      </c>
      <c r="H8" s="30"/>
      <c r="J8" s="21"/>
      <c r="K8" s="25"/>
    </row>
    <row r="9" spans="1:11" ht="24" customHeight="1">
      <c r="A9" s="56" t="s">
        <v>5</v>
      </c>
      <c r="B9" s="57"/>
      <c r="C9" s="58">
        <v>1.058</v>
      </c>
      <c r="D9" s="55"/>
      <c r="E9" s="56" t="s">
        <v>65</v>
      </c>
      <c r="F9" s="57">
        <v>2</v>
      </c>
      <c r="G9" s="58">
        <v>0.485</v>
      </c>
      <c r="H9" s="30"/>
      <c r="J9" s="21"/>
      <c r="K9" s="25"/>
    </row>
    <row r="10" spans="1:11" ht="24" customHeight="1">
      <c r="A10" s="59" t="s">
        <v>36</v>
      </c>
      <c r="B10" s="57">
        <v>6</v>
      </c>
      <c r="C10" s="58">
        <v>0.787</v>
      </c>
      <c r="D10" s="55"/>
      <c r="E10" s="56" t="s">
        <v>54</v>
      </c>
      <c r="F10" s="60">
        <v>6</v>
      </c>
      <c r="G10" s="61">
        <v>0.874</v>
      </c>
      <c r="H10" s="30"/>
      <c r="J10" s="21"/>
      <c r="K10" s="25"/>
    </row>
    <row r="11" spans="1:11" ht="24" customHeight="1">
      <c r="A11" s="59" t="s">
        <v>51</v>
      </c>
      <c r="B11" s="60"/>
      <c r="C11" s="58">
        <v>0.149</v>
      </c>
      <c r="D11" s="55"/>
      <c r="E11" s="59" t="s">
        <v>64</v>
      </c>
      <c r="F11" s="60">
        <v>10</v>
      </c>
      <c r="G11" s="61">
        <v>0.185</v>
      </c>
      <c r="H11" s="30"/>
      <c r="J11" s="21"/>
      <c r="K11" s="25"/>
    </row>
    <row r="12" spans="1:11" ht="24" customHeight="1">
      <c r="A12" s="59" t="s">
        <v>38</v>
      </c>
      <c r="B12" s="60"/>
      <c r="C12" s="61">
        <v>1.035</v>
      </c>
      <c r="D12" s="55"/>
      <c r="E12" s="59" t="s">
        <v>69</v>
      </c>
      <c r="F12" s="60">
        <v>5</v>
      </c>
      <c r="G12" s="61">
        <v>0.187</v>
      </c>
      <c r="H12" s="30"/>
      <c r="J12" s="21"/>
      <c r="K12" s="25"/>
    </row>
    <row r="13" spans="1:10" ht="24" customHeight="1" thickBot="1">
      <c r="A13" s="59" t="s">
        <v>16</v>
      </c>
      <c r="B13" s="60">
        <v>1</v>
      </c>
      <c r="C13" s="61">
        <v>0.462</v>
      </c>
      <c r="D13" s="55"/>
      <c r="E13" s="56" t="s">
        <v>49</v>
      </c>
      <c r="F13" s="57">
        <v>1</v>
      </c>
      <c r="G13" s="58">
        <v>0.433</v>
      </c>
      <c r="H13" s="30"/>
      <c r="J13" s="21"/>
    </row>
    <row r="14" spans="1:10" ht="24" customHeight="1" thickBot="1" thickTop="1">
      <c r="A14" s="23" t="s">
        <v>7</v>
      </c>
      <c r="B14" s="40"/>
      <c r="C14" s="33">
        <f>SUM(C5:C13)</f>
        <v>8.626</v>
      </c>
      <c r="D14" s="55"/>
      <c r="E14" s="56" t="s">
        <v>27</v>
      </c>
      <c r="F14" s="57">
        <v>1</v>
      </c>
      <c r="G14" s="58">
        <v>0.428</v>
      </c>
      <c r="H14" s="30"/>
      <c r="J14" s="21"/>
    </row>
    <row r="15" spans="1:10" ht="24" customHeight="1" thickBot="1" thickTop="1">
      <c r="A15" s="65" t="s">
        <v>50</v>
      </c>
      <c r="B15" s="66"/>
      <c r="C15" s="55"/>
      <c r="D15" s="55"/>
      <c r="E15" s="59" t="s">
        <v>16</v>
      </c>
      <c r="F15" s="60">
        <v>1</v>
      </c>
      <c r="G15" s="61">
        <v>0.512</v>
      </c>
      <c r="J15" s="21"/>
    </row>
    <row r="16" spans="1:9" s="37" customFormat="1" ht="24" customHeight="1" thickBot="1" thickTop="1">
      <c r="A16" s="67"/>
      <c r="B16" s="68"/>
      <c r="C16" s="69"/>
      <c r="D16" s="70"/>
      <c r="E16" s="62" t="s">
        <v>7</v>
      </c>
      <c r="F16" s="63"/>
      <c r="G16" s="64">
        <f>SUM(G5:G15)</f>
        <v>8.708</v>
      </c>
      <c r="H16" s="38"/>
      <c r="I16" s="51" t="s">
        <v>71</v>
      </c>
    </row>
    <row r="17" spans="1:8" s="37" customFormat="1" ht="16.5" customHeight="1" thickBot="1" thickTop="1">
      <c r="A17" s="36"/>
      <c r="B17" s="44"/>
      <c r="C17" s="34"/>
      <c r="E17" s="51"/>
      <c r="F17" s="44"/>
      <c r="G17" s="34"/>
      <c r="H17" s="38"/>
    </row>
    <row r="18" spans="1:11" ht="24" customHeight="1" thickBot="1" thickTop="1">
      <c r="A18" s="115" t="s">
        <v>45</v>
      </c>
      <c r="B18" s="116"/>
      <c r="C18" s="117"/>
      <c r="E18" s="115" t="s">
        <v>46</v>
      </c>
      <c r="F18" s="116"/>
      <c r="G18" s="117"/>
      <c r="I18" s="115" t="s">
        <v>47</v>
      </c>
      <c r="J18" s="116"/>
      <c r="K18" s="117"/>
    </row>
    <row r="19" spans="1:11" ht="24" customHeight="1" thickBot="1" thickTop="1">
      <c r="A19" s="23" t="s">
        <v>0</v>
      </c>
      <c r="B19" s="40" t="s">
        <v>3</v>
      </c>
      <c r="C19" s="24" t="s">
        <v>1</v>
      </c>
      <c r="E19" s="23" t="s">
        <v>0</v>
      </c>
      <c r="F19" s="40" t="s">
        <v>3</v>
      </c>
      <c r="G19" s="24" t="s">
        <v>1</v>
      </c>
      <c r="I19" s="23" t="s">
        <v>0</v>
      </c>
      <c r="J19" s="40" t="s">
        <v>3</v>
      </c>
      <c r="K19" s="24" t="s">
        <v>1</v>
      </c>
    </row>
    <row r="20" spans="1:11" s="55" customFormat="1" ht="24" customHeight="1" thickTop="1">
      <c r="A20" s="52" t="s">
        <v>52</v>
      </c>
      <c r="B20" s="53">
        <v>2</v>
      </c>
      <c r="C20" s="54">
        <v>0.098</v>
      </c>
      <c r="E20" s="52" t="s">
        <v>59</v>
      </c>
      <c r="F20" s="53">
        <v>2</v>
      </c>
      <c r="G20" s="54">
        <v>1.263</v>
      </c>
      <c r="I20" s="56" t="s">
        <v>67</v>
      </c>
      <c r="J20" s="57">
        <v>2</v>
      </c>
      <c r="K20" s="58">
        <v>2.427</v>
      </c>
    </row>
    <row r="21" spans="1:11" s="55" customFormat="1" ht="24" customHeight="1">
      <c r="A21" s="56" t="s">
        <v>34</v>
      </c>
      <c r="B21" s="57">
        <v>4</v>
      </c>
      <c r="C21" s="58">
        <v>1.02</v>
      </c>
      <c r="E21" s="56" t="s">
        <v>34</v>
      </c>
      <c r="F21" s="57">
        <v>3</v>
      </c>
      <c r="G21" s="58">
        <v>0.521</v>
      </c>
      <c r="I21" s="56" t="s">
        <v>66</v>
      </c>
      <c r="J21" s="57">
        <v>2</v>
      </c>
      <c r="K21" s="58">
        <v>0.307</v>
      </c>
    </row>
    <row r="22" spans="1:11" s="55" customFormat="1" ht="24" customHeight="1">
      <c r="A22" s="56" t="s">
        <v>33</v>
      </c>
      <c r="B22" s="57">
        <v>4</v>
      </c>
      <c r="C22" s="58">
        <v>1.1656</v>
      </c>
      <c r="E22" s="56" t="s">
        <v>33</v>
      </c>
      <c r="F22" s="57">
        <v>4</v>
      </c>
      <c r="G22" s="58">
        <v>1.404</v>
      </c>
      <c r="I22" s="56" t="s">
        <v>34</v>
      </c>
      <c r="J22" s="57">
        <v>2</v>
      </c>
      <c r="K22" s="58">
        <v>0.671</v>
      </c>
    </row>
    <row r="23" spans="1:11" s="55" customFormat="1" ht="24" customHeight="1">
      <c r="A23" s="56" t="s">
        <v>25</v>
      </c>
      <c r="B23" s="57">
        <v>3</v>
      </c>
      <c r="C23" s="58">
        <v>0.72</v>
      </c>
      <c r="E23" s="56" t="s">
        <v>27</v>
      </c>
      <c r="F23" s="57">
        <v>2</v>
      </c>
      <c r="G23" s="58">
        <v>0.964</v>
      </c>
      <c r="I23" s="56" t="s">
        <v>33</v>
      </c>
      <c r="J23" s="57">
        <v>4</v>
      </c>
      <c r="K23" s="58">
        <v>0.976</v>
      </c>
    </row>
    <row r="24" spans="1:11" s="55" customFormat="1" ht="24" customHeight="1">
      <c r="A24" s="56" t="s">
        <v>59</v>
      </c>
      <c r="B24" s="57">
        <v>3</v>
      </c>
      <c r="C24" s="58">
        <v>1.571</v>
      </c>
      <c r="E24" s="56" t="s">
        <v>54</v>
      </c>
      <c r="F24" s="57">
        <v>10</v>
      </c>
      <c r="G24" s="58">
        <v>1.345</v>
      </c>
      <c r="I24" s="56" t="s">
        <v>35</v>
      </c>
      <c r="J24" s="57"/>
      <c r="K24" s="58">
        <v>0.501</v>
      </c>
    </row>
    <row r="25" spans="1:11" s="55" customFormat="1" ht="24" customHeight="1">
      <c r="A25" s="59" t="s">
        <v>56</v>
      </c>
      <c r="B25" s="57"/>
      <c r="C25" s="58">
        <v>0.904</v>
      </c>
      <c r="E25" s="59" t="s">
        <v>72</v>
      </c>
      <c r="F25" s="57">
        <v>3</v>
      </c>
      <c r="G25" s="58">
        <v>1.468</v>
      </c>
      <c r="I25" s="56" t="s">
        <v>65</v>
      </c>
      <c r="J25" s="57">
        <v>6</v>
      </c>
      <c r="K25" s="58">
        <v>1.033</v>
      </c>
    </row>
    <row r="26" spans="1:11" s="55" customFormat="1" ht="24" customHeight="1">
      <c r="A26" s="59" t="s">
        <v>55</v>
      </c>
      <c r="B26" s="57">
        <v>0.5</v>
      </c>
      <c r="C26" s="58">
        <v>2.063</v>
      </c>
      <c r="E26" s="59" t="s">
        <v>48</v>
      </c>
      <c r="F26" s="60">
        <v>20</v>
      </c>
      <c r="G26" s="61">
        <v>0.717</v>
      </c>
      <c r="I26" s="56" t="s">
        <v>51</v>
      </c>
      <c r="J26" s="57">
        <v>2</v>
      </c>
      <c r="K26" s="58">
        <v>0.388</v>
      </c>
    </row>
    <row r="27" spans="1:11" s="55" customFormat="1" ht="24" customHeight="1" thickBot="1">
      <c r="A27" s="59" t="s">
        <v>53</v>
      </c>
      <c r="B27" s="60">
        <v>1</v>
      </c>
      <c r="C27" s="61">
        <v>0.333</v>
      </c>
      <c r="E27" s="59" t="s">
        <v>55</v>
      </c>
      <c r="F27" s="60">
        <v>0.5</v>
      </c>
      <c r="G27" s="61">
        <v>2.119</v>
      </c>
      <c r="I27" s="56" t="s">
        <v>54</v>
      </c>
      <c r="J27" s="60">
        <v>10</v>
      </c>
      <c r="K27" s="61">
        <v>1.482</v>
      </c>
    </row>
    <row r="28" spans="1:11" s="55" customFormat="1" ht="24" customHeight="1" thickBot="1" thickTop="1">
      <c r="A28" s="56" t="s">
        <v>54</v>
      </c>
      <c r="B28" s="60">
        <v>6</v>
      </c>
      <c r="C28" s="61">
        <v>0.691</v>
      </c>
      <c r="E28" s="71" t="s">
        <v>7</v>
      </c>
      <c r="F28" s="72"/>
      <c r="G28" s="64">
        <f>SUM(G20:G27)</f>
        <v>9.800999999999998</v>
      </c>
      <c r="I28" s="59" t="s">
        <v>72</v>
      </c>
      <c r="J28" s="60">
        <v>4</v>
      </c>
      <c r="K28" s="61">
        <v>1.583</v>
      </c>
    </row>
    <row r="29" spans="1:11" s="55" customFormat="1" ht="24" customHeight="1" thickBot="1" thickTop="1">
      <c r="A29" s="52" t="s">
        <v>48</v>
      </c>
      <c r="B29" s="60">
        <v>12</v>
      </c>
      <c r="C29" s="61">
        <v>0.355</v>
      </c>
      <c r="E29" s="65" t="s">
        <v>60</v>
      </c>
      <c r="F29" s="65"/>
      <c r="G29" s="65"/>
      <c r="I29" s="59" t="s">
        <v>64</v>
      </c>
      <c r="J29" s="60">
        <v>15</v>
      </c>
      <c r="K29" s="61">
        <v>0.258</v>
      </c>
    </row>
    <row r="30" spans="1:11" s="70" customFormat="1" ht="24" customHeight="1" thickBot="1" thickTop="1">
      <c r="A30" s="59" t="s">
        <v>17</v>
      </c>
      <c r="B30" s="60"/>
      <c r="C30" s="61">
        <v>0.072</v>
      </c>
      <c r="E30" s="135" t="s">
        <v>57</v>
      </c>
      <c r="F30" s="136"/>
      <c r="G30" s="137"/>
      <c r="I30" s="73" t="s">
        <v>68</v>
      </c>
      <c r="J30" s="74">
        <v>1</v>
      </c>
      <c r="K30" s="75"/>
    </row>
    <row r="31" spans="1:11" s="70" customFormat="1" ht="24" customHeight="1" thickBot="1" thickTop="1">
      <c r="A31" s="71" t="s">
        <v>7</v>
      </c>
      <c r="B31" s="72"/>
      <c r="C31" s="64">
        <f>SUM(C20:C30)</f>
        <v>8.9926</v>
      </c>
      <c r="E31" s="76" t="s">
        <v>58</v>
      </c>
      <c r="F31" s="77"/>
      <c r="G31" s="78">
        <v>3.785</v>
      </c>
      <c r="I31" s="62" t="s">
        <v>7</v>
      </c>
      <c r="J31" s="63"/>
      <c r="K31" s="64">
        <f>SUM(K20:K30)</f>
        <v>9.626000000000001</v>
      </c>
    </row>
    <row r="32" spans="1:10" s="55" customFormat="1" ht="24" customHeight="1" thickBot="1" thickTop="1">
      <c r="A32" s="65" t="s">
        <v>61</v>
      </c>
      <c r="B32" s="65"/>
      <c r="C32" s="69"/>
      <c r="F32" s="66"/>
      <c r="J32" s="66"/>
    </row>
    <row r="33" spans="1:11" ht="24" customHeight="1" thickBot="1" thickTop="1">
      <c r="A33" s="135" t="s">
        <v>57</v>
      </c>
      <c r="B33" s="136"/>
      <c r="C33" s="137"/>
      <c r="I33" s="135" t="s">
        <v>57</v>
      </c>
      <c r="J33" s="136"/>
      <c r="K33" s="137"/>
    </row>
    <row r="34" spans="1:11" s="55" customFormat="1" ht="24" customHeight="1" thickBot="1" thickTop="1">
      <c r="A34" s="76" t="s">
        <v>58</v>
      </c>
      <c r="B34" s="77"/>
      <c r="C34" s="78">
        <v>3.749</v>
      </c>
      <c r="F34" s="66"/>
      <c r="I34" s="76" t="s">
        <v>58</v>
      </c>
      <c r="J34" s="77"/>
      <c r="K34" s="78">
        <v>3.896</v>
      </c>
    </row>
    <row r="35" ht="13.5" thickTop="1"/>
  </sheetData>
  <sheetProtection/>
  <mergeCells count="12">
    <mergeCell ref="A33:C33"/>
    <mergeCell ref="A18:C18"/>
    <mergeCell ref="E18:G18"/>
    <mergeCell ref="I18:K18"/>
    <mergeCell ref="E30:G30"/>
    <mergeCell ref="I33:K33"/>
    <mergeCell ref="I4:J4"/>
    <mergeCell ref="I5:J5"/>
    <mergeCell ref="A1:K1"/>
    <mergeCell ref="A3:C3"/>
    <mergeCell ref="E3:G3"/>
    <mergeCell ref="I3:K3"/>
  </mergeCells>
  <printOptions/>
  <pageMargins left="0.41" right="0.27" top="0.26" bottom="0.36" header="0.17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K26" sqref="K26"/>
    </sheetView>
  </sheetViews>
  <sheetFormatPr defaultColWidth="11.421875" defaultRowHeight="12.75"/>
  <cols>
    <col min="1" max="1" width="12.57421875" style="21" customWidth="1"/>
    <col min="2" max="2" width="7.7109375" style="39" customWidth="1"/>
    <col min="3" max="3" width="10.421875" style="21" customWidth="1"/>
    <col min="4" max="4" width="3.421875" style="21" customWidth="1"/>
    <col min="5" max="5" width="12.57421875" style="21" customWidth="1"/>
    <col min="6" max="6" width="7.7109375" style="21" customWidth="1"/>
    <col min="7" max="7" width="10.421875" style="21" customWidth="1"/>
    <col min="8" max="8" width="3.421875" style="21" customWidth="1"/>
    <col min="9" max="9" width="12.57421875" style="21" customWidth="1"/>
    <col min="10" max="10" width="6.00390625" style="39" customWidth="1"/>
    <col min="11" max="11" width="10.421875" style="21" customWidth="1"/>
    <col min="12" max="12" width="2.421875" style="21" customWidth="1"/>
    <col min="13" max="16384" width="11.421875" style="21" customWidth="1"/>
  </cols>
  <sheetData>
    <row r="1" spans="1:11" s="20" customFormat="1" ht="31.5" customHeight="1" thickBot="1" thickTop="1">
      <c r="A1" s="112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ht="16.5" customHeight="1" thickBot="1" thickTop="1"/>
    <row r="3" spans="1:11" s="48" customFormat="1" ht="24" customHeight="1" thickBot="1" thickTop="1">
      <c r="A3" s="115" t="s">
        <v>74</v>
      </c>
      <c r="B3" s="116"/>
      <c r="C3" s="117"/>
      <c r="D3"/>
      <c r="E3" s="115" t="s">
        <v>75</v>
      </c>
      <c r="F3" s="116"/>
      <c r="G3" s="117"/>
      <c r="I3" s="135" t="s">
        <v>81</v>
      </c>
      <c r="J3" s="136"/>
      <c r="K3" s="137"/>
    </row>
    <row r="4" spans="1:11" ht="24" customHeight="1" thickBot="1" thickTop="1">
      <c r="A4" s="23" t="s">
        <v>0</v>
      </c>
      <c r="B4" s="40" t="s">
        <v>3</v>
      </c>
      <c r="C4" s="24" t="s">
        <v>1</v>
      </c>
      <c r="D4"/>
      <c r="E4" s="23" t="s">
        <v>0</v>
      </c>
      <c r="F4" s="40" t="s">
        <v>3</v>
      </c>
      <c r="G4" s="24" t="s">
        <v>1</v>
      </c>
      <c r="I4" s="86" t="s">
        <v>58</v>
      </c>
      <c r="J4" s="87"/>
      <c r="K4" s="88">
        <v>3.453</v>
      </c>
    </row>
    <row r="5" spans="1:11" ht="24" customHeight="1" thickBot="1" thickTop="1">
      <c r="A5" s="52" t="s">
        <v>77</v>
      </c>
      <c r="B5" s="53">
        <v>1</v>
      </c>
      <c r="C5" s="54">
        <v>0.465</v>
      </c>
      <c r="D5" s="81">
        <v>0.465</v>
      </c>
      <c r="E5" s="52" t="s">
        <v>77</v>
      </c>
      <c r="F5" s="60">
        <v>2</v>
      </c>
      <c r="G5" s="61">
        <v>5.147</v>
      </c>
      <c r="H5" s="55"/>
      <c r="I5" s="89" t="s">
        <v>82</v>
      </c>
      <c r="J5" s="90"/>
      <c r="K5" s="91">
        <v>0.294</v>
      </c>
    </row>
    <row r="6" spans="1:11" ht="24" customHeight="1" thickBot="1" thickTop="1">
      <c r="A6" s="56" t="s">
        <v>34</v>
      </c>
      <c r="B6" s="57">
        <v>2</v>
      </c>
      <c r="C6" s="58">
        <v>0.752</v>
      </c>
      <c r="D6" s="81"/>
      <c r="E6" s="56" t="s">
        <v>34</v>
      </c>
      <c r="F6" s="57">
        <v>3</v>
      </c>
      <c r="G6" s="58">
        <v>0.997</v>
      </c>
      <c r="H6" s="79"/>
      <c r="I6" s="62" t="s">
        <v>7</v>
      </c>
      <c r="J6" s="72"/>
      <c r="K6" s="64">
        <f>SUM(K4:K5)</f>
        <v>3.747</v>
      </c>
    </row>
    <row r="7" spans="1:11" ht="24" customHeight="1" thickBot="1" thickTop="1">
      <c r="A7" s="56" t="s">
        <v>79</v>
      </c>
      <c r="B7" s="57">
        <v>2</v>
      </c>
      <c r="C7" s="58">
        <v>1.356</v>
      </c>
      <c r="D7" s="81"/>
      <c r="E7" s="56" t="s">
        <v>79</v>
      </c>
      <c r="F7" s="57">
        <v>3</v>
      </c>
      <c r="G7" s="58">
        <v>0.865</v>
      </c>
      <c r="H7" s="79"/>
      <c r="I7" s="81"/>
      <c r="J7" s="81"/>
      <c r="K7" s="81"/>
    </row>
    <row r="8" spans="1:11" ht="24" customHeight="1" thickBot="1" thickTop="1">
      <c r="A8" s="56" t="s">
        <v>33</v>
      </c>
      <c r="B8" s="57">
        <v>4</v>
      </c>
      <c r="C8" s="58">
        <v>1.295</v>
      </c>
      <c r="D8" s="81"/>
      <c r="E8" s="56" t="s">
        <v>33</v>
      </c>
      <c r="F8" s="57">
        <v>3</v>
      </c>
      <c r="G8" s="58">
        <v>0.493</v>
      </c>
      <c r="H8" s="79"/>
      <c r="I8" s="135" t="s">
        <v>83</v>
      </c>
      <c r="J8" s="136"/>
      <c r="K8" s="137"/>
    </row>
    <row r="9" spans="1:11" ht="24" customHeight="1" thickBot="1" thickTop="1">
      <c r="A9" s="56" t="s">
        <v>80</v>
      </c>
      <c r="B9" s="57">
        <v>6</v>
      </c>
      <c r="C9" s="58">
        <v>1.139</v>
      </c>
      <c r="D9" s="81"/>
      <c r="E9" s="56" t="s">
        <v>80</v>
      </c>
      <c r="F9" s="57">
        <v>10</v>
      </c>
      <c r="G9" s="58">
        <v>1.432</v>
      </c>
      <c r="H9" s="79"/>
      <c r="I9" s="83" t="s">
        <v>58</v>
      </c>
      <c r="J9" s="84"/>
      <c r="K9" s="85">
        <v>3.609</v>
      </c>
    </row>
    <row r="10" spans="1:11" ht="24" customHeight="1" thickBot="1" thickTop="1">
      <c r="A10" s="56" t="s">
        <v>54</v>
      </c>
      <c r="B10" s="57">
        <v>6</v>
      </c>
      <c r="C10" s="58">
        <v>2.004</v>
      </c>
      <c r="D10" s="81"/>
      <c r="E10" s="56" t="s">
        <v>54</v>
      </c>
      <c r="F10" s="53">
        <v>15</v>
      </c>
      <c r="G10" s="58">
        <v>0.384</v>
      </c>
      <c r="H10" s="79"/>
      <c r="I10" s="62" t="s">
        <v>7</v>
      </c>
      <c r="J10" s="72"/>
      <c r="K10" s="64">
        <f>SUM(K9:K9)</f>
        <v>3.609</v>
      </c>
    </row>
    <row r="11" spans="1:11" ht="24" customHeight="1" thickBot="1" thickTop="1">
      <c r="A11" s="52" t="s">
        <v>48</v>
      </c>
      <c r="B11" s="53">
        <v>15</v>
      </c>
      <c r="C11" s="58">
        <v>0.207</v>
      </c>
      <c r="D11" s="81"/>
      <c r="E11" s="52" t="s">
        <v>48</v>
      </c>
      <c r="F11" s="60">
        <v>10</v>
      </c>
      <c r="G11" s="61">
        <v>0.465</v>
      </c>
      <c r="H11" s="79"/>
      <c r="I11" s="65"/>
      <c r="J11" s="65"/>
      <c r="K11" s="69"/>
    </row>
    <row r="12" spans="1:11" ht="24" customHeight="1" thickBot="1" thickTop="1">
      <c r="A12" s="59" t="s">
        <v>72</v>
      </c>
      <c r="B12" s="60">
        <v>6</v>
      </c>
      <c r="C12" s="61">
        <v>2.314</v>
      </c>
      <c r="D12" s="81"/>
      <c r="E12" s="59" t="s">
        <v>72</v>
      </c>
      <c r="F12" s="60">
        <v>1</v>
      </c>
      <c r="G12" s="61">
        <v>0.647</v>
      </c>
      <c r="H12" s="79"/>
      <c r="I12" s="135" t="s">
        <v>89</v>
      </c>
      <c r="J12" s="136"/>
      <c r="K12" s="137"/>
    </row>
    <row r="13" spans="1:11" ht="24" customHeight="1" thickBot="1" thickTop="1">
      <c r="A13" s="59" t="s">
        <v>67</v>
      </c>
      <c r="B13" s="60">
        <v>2</v>
      </c>
      <c r="C13" s="61">
        <v>3.834</v>
      </c>
      <c r="D13"/>
      <c r="E13" s="59" t="s">
        <v>67</v>
      </c>
      <c r="F13" s="60"/>
      <c r="G13" s="61">
        <v>1.309</v>
      </c>
      <c r="H13" s="55"/>
      <c r="I13" s="93" t="s">
        <v>88</v>
      </c>
      <c r="J13" s="94"/>
      <c r="K13" s="95">
        <v>0.116</v>
      </c>
    </row>
    <row r="14" spans="1:11" ht="24" customHeight="1" thickBot="1" thickTop="1">
      <c r="A14" s="23" t="s">
        <v>7</v>
      </c>
      <c r="B14" s="40"/>
      <c r="C14" s="33">
        <f>SUM(C5:C13)</f>
        <v>13.366</v>
      </c>
      <c r="D14"/>
      <c r="E14" s="59" t="s">
        <v>84</v>
      </c>
      <c r="F14" s="60"/>
      <c r="G14" s="61">
        <v>0.09</v>
      </c>
      <c r="H14" s="55"/>
      <c r="I14" s="89" t="s">
        <v>58</v>
      </c>
      <c r="J14" s="90"/>
      <c r="K14" s="91">
        <v>3.505</v>
      </c>
    </row>
    <row r="15" spans="1:11" ht="24" customHeight="1" thickBot="1" thickTop="1">
      <c r="A15" s="65" t="s">
        <v>78</v>
      </c>
      <c r="B15" s="66"/>
      <c r="C15" s="55"/>
      <c r="D15"/>
      <c r="E15" s="62" t="s">
        <v>7</v>
      </c>
      <c r="F15" s="63"/>
      <c r="G15" s="64">
        <f>SUM(G5:G14)</f>
        <v>11.829</v>
      </c>
      <c r="H15" s="55"/>
      <c r="I15" s="62" t="s">
        <v>7</v>
      </c>
      <c r="J15" s="72"/>
      <c r="K15" s="64">
        <f>SUM(K13:K14)</f>
        <v>3.621</v>
      </c>
    </row>
    <row r="16" spans="1:11" s="37" customFormat="1" ht="24" customHeight="1" thickTop="1">
      <c r="A16" s="80"/>
      <c r="B16" s="66"/>
      <c r="C16" s="55"/>
      <c r="D16"/>
      <c r="E16"/>
      <c r="F16"/>
      <c r="G16"/>
      <c r="H16" s="70"/>
      <c r="I16"/>
      <c r="J16"/>
      <c r="K16"/>
    </row>
    <row r="17" spans="1:11" s="37" customFormat="1" ht="16.5" customHeight="1" thickBot="1">
      <c r="A17" s="67"/>
      <c r="B17" s="68"/>
      <c r="C17" s="69"/>
      <c r="D17"/>
      <c r="E17"/>
      <c r="F17"/>
      <c r="G17"/>
      <c r="I17"/>
      <c r="J17"/>
      <c r="K17"/>
    </row>
    <row r="18" spans="1:11" ht="24" customHeight="1" thickBot="1" thickTop="1">
      <c r="A18" s="115" t="s">
        <v>76</v>
      </c>
      <c r="B18" s="116"/>
      <c r="C18" s="117"/>
      <c r="D18"/>
      <c r="E18" s="115" t="s">
        <v>93</v>
      </c>
      <c r="F18" s="116"/>
      <c r="G18" s="117"/>
      <c r="H18"/>
      <c r="I18" s="135" t="s">
        <v>92</v>
      </c>
      <c r="J18" s="136"/>
      <c r="K18" s="137"/>
    </row>
    <row r="19" spans="1:11" ht="24" customHeight="1" thickBot="1" thickTop="1">
      <c r="A19" s="23" t="s">
        <v>0</v>
      </c>
      <c r="B19" s="40" t="s">
        <v>3</v>
      </c>
      <c r="C19" s="24" t="s">
        <v>1</v>
      </c>
      <c r="D19"/>
      <c r="E19" s="23" t="s">
        <v>0</v>
      </c>
      <c r="F19" s="40" t="s">
        <v>3</v>
      </c>
      <c r="G19" s="24" t="s">
        <v>1</v>
      </c>
      <c r="H19"/>
      <c r="I19" s="93" t="s">
        <v>91</v>
      </c>
      <c r="J19" s="94"/>
      <c r="K19" s="95">
        <v>0.712</v>
      </c>
    </row>
    <row r="20" spans="1:11" s="55" customFormat="1" ht="24" customHeight="1" thickTop="1">
      <c r="A20" s="52" t="s">
        <v>55</v>
      </c>
      <c r="B20" s="53">
        <v>1</v>
      </c>
      <c r="C20" s="54">
        <v>5.358</v>
      </c>
      <c r="D20"/>
      <c r="E20" s="59" t="s">
        <v>94</v>
      </c>
      <c r="F20" s="60">
        <v>2</v>
      </c>
      <c r="G20" s="61">
        <v>3.637</v>
      </c>
      <c r="H20"/>
      <c r="I20" s="28" t="s">
        <v>90</v>
      </c>
      <c r="J20" s="100"/>
      <c r="K20" s="101">
        <v>0.562</v>
      </c>
    </row>
    <row r="21" spans="1:11" s="55" customFormat="1" ht="24" customHeight="1" thickBot="1">
      <c r="A21" s="56" t="s">
        <v>34</v>
      </c>
      <c r="B21" s="57">
        <v>1</v>
      </c>
      <c r="C21" s="58">
        <v>0.308</v>
      </c>
      <c r="D21"/>
      <c r="E21" s="56" t="s">
        <v>55</v>
      </c>
      <c r="F21" s="57">
        <v>1</v>
      </c>
      <c r="G21" s="58">
        <v>6.196</v>
      </c>
      <c r="I21" s="89" t="s">
        <v>58</v>
      </c>
      <c r="J21" s="90"/>
      <c r="K21" s="91">
        <v>2.324</v>
      </c>
    </row>
    <row r="22" spans="1:11" s="55" customFormat="1" ht="24" customHeight="1" thickBot="1" thickTop="1">
      <c r="A22" s="56" t="s">
        <v>33</v>
      </c>
      <c r="B22" s="57">
        <v>1</v>
      </c>
      <c r="C22" s="58">
        <v>0.264</v>
      </c>
      <c r="D22"/>
      <c r="E22" s="56" t="s">
        <v>95</v>
      </c>
      <c r="F22" s="57">
        <v>2</v>
      </c>
      <c r="G22" s="58">
        <v>0.419</v>
      </c>
      <c r="I22" s="62" t="s">
        <v>7</v>
      </c>
      <c r="J22" s="72"/>
      <c r="K22" s="64">
        <f>SUM(K19:K21)</f>
        <v>3.598</v>
      </c>
    </row>
    <row r="23" spans="1:11" s="55" customFormat="1" ht="24" customHeight="1" thickTop="1">
      <c r="A23" s="56" t="s">
        <v>54</v>
      </c>
      <c r="B23" s="60">
        <v>8</v>
      </c>
      <c r="C23" s="58">
        <v>0.998</v>
      </c>
      <c r="D23" s="82"/>
      <c r="E23" s="56" t="s">
        <v>96</v>
      </c>
      <c r="F23" s="57">
        <v>4</v>
      </c>
      <c r="G23" s="58">
        <v>0.394</v>
      </c>
      <c r="I23"/>
      <c r="J23"/>
      <c r="K23"/>
    </row>
    <row r="24" spans="1:11" s="55" customFormat="1" ht="24" customHeight="1" thickBot="1">
      <c r="A24" s="59" t="s">
        <v>72</v>
      </c>
      <c r="B24" s="60">
        <v>6</v>
      </c>
      <c r="C24" s="58">
        <v>2.197</v>
      </c>
      <c r="D24" s="82"/>
      <c r="E24" s="56" t="s">
        <v>54</v>
      </c>
      <c r="F24" s="57">
        <v>7</v>
      </c>
      <c r="G24" s="58">
        <v>0.986</v>
      </c>
      <c r="I24" s="37"/>
      <c r="J24" s="37"/>
      <c r="K24" s="37"/>
    </row>
    <row r="25" spans="1:11" s="55" customFormat="1" ht="24" customHeight="1" thickBot="1" thickTop="1">
      <c r="A25" s="59" t="s">
        <v>64</v>
      </c>
      <c r="B25" s="60">
        <v>15</v>
      </c>
      <c r="C25" s="58">
        <v>0.352</v>
      </c>
      <c r="D25" s="82"/>
      <c r="E25" s="52" t="s">
        <v>48</v>
      </c>
      <c r="F25" s="53">
        <v>15</v>
      </c>
      <c r="G25" s="58">
        <v>0.412</v>
      </c>
      <c r="I25" s="132" t="s">
        <v>73</v>
      </c>
      <c r="J25" s="133"/>
      <c r="K25" s="134"/>
    </row>
    <row r="26" spans="1:11" s="55" customFormat="1" ht="24" customHeight="1" thickBot="1" thickTop="1">
      <c r="A26" s="57" t="s">
        <v>85</v>
      </c>
      <c r="B26" s="57">
        <v>1</v>
      </c>
      <c r="C26" s="58">
        <v>0.818</v>
      </c>
      <c r="D26" s="82"/>
      <c r="E26" s="59" t="s">
        <v>72</v>
      </c>
      <c r="F26" s="60">
        <v>12</v>
      </c>
      <c r="G26" s="61">
        <v>4.074</v>
      </c>
      <c r="I26" s="96" t="s">
        <v>62</v>
      </c>
      <c r="J26" s="97"/>
      <c r="K26" s="92">
        <f>(C14+G15+C30+G30)/4</f>
        <v>14.14875</v>
      </c>
    </row>
    <row r="27" spans="1:11" s="55" customFormat="1" ht="24" customHeight="1" thickBot="1" thickTop="1">
      <c r="A27" s="56" t="s">
        <v>87</v>
      </c>
      <c r="B27" s="60">
        <v>2</v>
      </c>
      <c r="C27" s="61">
        <v>3.835</v>
      </c>
      <c r="D27" s="82"/>
      <c r="E27" s="59" t="s">
        <v>97</v>
      </c>
      <c r="F27" s="60"/>
      <c r="G27" s="61">
        <v>0.675</v>
      </c>
      <c r="I27" s="98" t="s">
        <v>63</v>
      </c>
      <c r="J27" s="99"/>
      <c r="K27" s="22">
        <f>(K6+K10+K15+K22)/4</f>
        <v>3.64375</v>
      </c>
    </row>
    <row r="28" spans="1:7" s="55" customFormat="1" ht="24" customHeight="1" thickTop="1">
      <c r="A28" s="52" t="s">
        <v>69</v>
      </c>
      <c r="B28" s="60"/>
      <c r="C28" s="61">
        <v>0.123</v>
      </c>
      <c r="D28" s="82"/>
      <c r="E28" s="59" t="s">
        <v>17</v>
      </c>
      <c r="F28" s="60"/>
      <c r="G28" s="61">
        <v>0.067</v>
      </c>
    </row>
    <row r="29" spans="1:7" s="55" customFormat="1" ht="24" customHeight="1" thickBot="1">
      <c r="A29" s="59" t="s">
        <v>86</v>
      </c>
      <c r="B29" s="60"/>
      <c r="C29" s="61">
        <v>0.16</v>
      </c>
      <c r="D29" s="82"/>
      <c r="E29" s="59" t="s">
        <v>30</v>
      </c>
      <c r="F29" s="60">
        <v>2</v>
      </c>
      <c r="G29" s="61">
        <v>0.127</v>
      </c>
    </row>
    <row r="30" spans="1:11" s="70" customFormat="1" ht="24" customHeight="1" thickBot="1" thickTop="1">
      <c r="A30" s="62" t="s">
        <v>7</v>
      </c>
      <c r="B30" s="72"/>
      <c r="C30" s="64">
        <f>SUM(C20:C29)</f>
        <v>14.412999999999998</v>
      </c>
      <c r="D30"/>
      <c r="E30" s="62" t="s">
        <v>7</v>
      </c>
      <c r="F30" s="63"/>
      <c r="G30" s="64">
        <f>SUM(G20:G29)</f>
        <v>16.987000000000002</v>
      </c>
      <c r="I30" s="55"/>
      <c r="J30" s="55"/>
      <c r="K30" s="55"/>
    </row>
    <row r="31" spans="1:11" s="70" customFormat="1" ht="24" customHeight="1" thickTop="1">
      <c r="A31" s="65"/>
      <c r="B31" s="65"/>
      <c r="C31" s="69"/>
      <c r="D31"/>
      <c r="E31" s="55"/>
      <c r="F31" s="55"/>
      <c r="G31" s="55"/>
      <c r="I31" s="55"/>
      <c r="J31" s="55"/>
      <c r="K31" s="55"/>
    </row>
    <row r="32" spans="5:11" ht="12.75">
      <c r="E32" s="70"/>
      <c r="F32" s="70"/>
      <c r="G32" s="70"/>
      <c r="I32" s="55"/>
      <c r="J32" s="55"/>
      <c r="K32" s="55"/>
    </row>
    <row r="33" spans="5:11" ht="12.75">
      <c r="E33" s="82"/>
      <c r="F33" s="82"/>
      <c r="G33" s="82"/>
      <c r="I33" s="55"/>
      <c r="J33" s="55"/>
      <c r="K33" s="55"/>
    </row>
    <row r="34" spans="9:11" ht="12.75">
      <c r="I34" s="55"/>
      <c r="J34" s="55"/>
      <c r="K34" s="55"/>
    </row>
    <row r="35" spans="9:11" ht="12.75">
      <c r="I35" s="55"/>
      <c r="J35" s="55"/>
      <c r="K35" s="55"/>
    </row>
    <row r="36" spans="9:11" ht="12.75">
      <c r="I36" s="55"/>
      <c r="J36" s="55"/>
      <c r="K36" s="55"/>
    </row>
    <row r="37" spans="9:11" ht="12.75">
      <c r="I37" s="70"/>
      <c r="J37" s="70"/>
      <c r="K37" s="70"/>
    </row>
    <row r="38" spans="9:11" ht="12.75">
      <c r="I38" s="70"/>
      <c r="J38" s="70"/>
      <c r="K38" s="70"/>
    </row>
    <row r="39" ht="12.75">
      <c r="J39" s="21"/>
    </row>
    <row r="40" spans="9:11" ht="12.75">
      <c r="I40" s="70"/>
      <c r="J40" s="70"/>
      <c r="K40" s="70"/>
    </row>
    <row r="41" spans="9:11" ht="12.75">
      <c r="I41" s="55"/>
      <c r="J41" s="55"/>
      <c r="K41" s="55"/>
    </row>
    <row r="42" ht="12.75">
      <c r="J42" s="21"/>
    </row>
    <row r="43" spans="9:11" ht="12.75">
      <c r="I43" s="55"/>
      <c r="J43" s="55"/>
      <c r="K43" s="55"/>
    </row>
  </sheetData>
  <sheetProtection/>
  <mergeCells count="10">
    <mergeCell ref="I25:K25"/>
    <mergeCell ref="I18:K18"/>
    <mergeCell ref="A18:C18"/>
    <mergeCell ref="A1:K1"/>
    <mergeCell ref="A3:C3"/>
    <mergeCell ref="I3:K3"/>
    <mergeCell ref="E3:G3"/>
    <mergeCell ref="E18:G18"/>
    <mergeCell ref="I12:K12"/>
    <mergeCell ref="I8:K8"/>
  </mergeCells>
  <printOptions/>
  <pageMargins left="0.44" right="0.27" top="0.26" bottom="0.51" header="0.28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E18" sqref="E18:E28"/>
    </sheetView>
  </sheetViews>
  <sheetFormatPr defaultColWidth="11.421875" defaultRowHeight="12.75"/>
  <cols>
    <col min="1" max="1" width="12.57421875" style="21" customWidth="1"/>
    <col min="2" max="2" width="7.7109375" style="39" customWidth="1"/>
    <col min="3" max="3" width="10.421875" style="21" customWidth="1"/>
    <col min="4" max="4" width="3.421875" style="21" customWidth="1"/>
    <col min="5" max="5" width="12.57421875" style="21" customWidth="1"/>
    <col min="6" max="6" width="7.7109375" style="21" customWidth="1"/>
    <col min="7" max="7" width="10.421875" style="21" customWidth="1"/>
    <col min="8" max="8" width="3.421875" style="21" customWidth="1"/>
    <col min="9" max="9" width="12.57421875" style="21" customWidth="1"/>
    <col min="10" max="10" width="6.00390625" style="39" customWidth="1"/>
    <col min="11" max="11" width="11.7109375" style="21" customWidth="1"/>
    <col min="12" max="12" width="2.421875" style="21" customWidth="1"/>
    <col min="13" max="16384" width="11.421875" style="21" customWidth="1"/>
  </cols>
  <sheetData>
    <row r="1" spans="1:11" s="20" customFormat="1" ht="31.5" customHeight="1" thickBot="1" thickTop="1">
      <c r="A1" s="112" t="s">
        <v>98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ht="12" customHeight="1" thickBot="1" thickTop="1"/>
    <row r="3" spans="1:11" s="48" customFormat="1" ht="22.5" customHeight="1" thickBot="1" thickTop="1">
      <c r="A3" s="115" t="s">
        <v>99</v>
      </c>
      <c r="B3" s="116"/>
      <c r="C3" s="117"/>
      <c r="D3"/>
      <c r="E3" s="115" t="s">
        <v>104</v>
      </c>
      <c r="F3" s="116"/>
      <c r="G3" s="117"/>
      <c r="I3" s="115" t="s">
        <v>106</v>
      </c>
      <c r="J3" s="116"/>
      <c r="K3" s="117"/>
    </row>
    <row r="4" spans="1:11" ht="22.5" customHeight="1" thickBot="1" thickTop="1">
      <c r="A4" s="23" t="s">
        <v>0</v>
      </c>
      <c r="B4" s="40" t="s">
        <v>3</v>
      </c>
      <c r="C4" s="24" t="s">
        <v>1</v>
      </c>
      <c r="D4"/>
      <c r="E4" s="23" t="s">
        <v>0</v>
      </c>
      <c r="F4" s="40" t="s">
        <v>3</v>
      </c>
      <c r="G4" s="24" t="s">
        <v>1</v>
      </c>
      <c r="I4" s="23" t="s">
        <v>0</v>
      </c>
      <c r="J4" s="40" t="s">
        <v>3</v>
      </c>
      <c r="K4" s="24" t="s">
        <v>1</v>
      </c>
    </row>
    <row r="5" spans="1:11" ht="22.5" customHeight="1" thickTop="1">
      <c r="A5" s="52" t="s">
        <v>77</v>
      </c>
      <c r="B5" s="53">
        <v>1</v>
      </c>
      <c r="C5" s="54">
        <v>0.665</v>
      </c>
      <c r="D5"/>
      <c r="E5" s="52" t="s">
        <v>77</v>
      </c>
      <c r="F5" s="53">
        <v>1</v>
      </c>
      <c r="G5" s="54">
        <v>0.485</v>
      </c>
      <c r="I5" s="52" t="s">
        <v>77</v>
      </c>
      <c r="J5" s="53">
        <v>2</v>
      </c>
      <c r="K5" s="54">
        <v>0.981</v>
      </c>
    </row>
    <row r="6" spans="1:11" ht="22.5" customHeight="1">
      <c r="A6" s="56" t="s">
        <v>34</v>
      </c>
      <c r="B6" s="57">
        <v>1</v>
      </c>
      <c r="C6" s="58">
        <v>0.217</v>
      </c>
      <c r="D6" s="81"/>
      <c r="E6" s="56" t="s">
        <v>34</v>
      </c>
      <c r="F6" s="57">
        <v>3</v>
      </c>
      <c r="G6" s="58">
        <v>0.436</v>
      </c>
      <c r="H6" s="55"/>
      <c r="I6" s="56" t="s">
        <v>34</v>
      </c>
      <c r="J6" s="57">
        <v>4</v>
      </c>
      <c r="K6" s="58">
        <v>0.521</v>
      </c>
    </row>
    <row r="7" spans="1:11" ht="22.5" customHeight="1">
      <c r="A7" s="56" t="s">
        <v>33</v>
      </c>
      <c r="B7" s="57">
        <v>1</v>
      </c>
      <c r="C7" s="58">
        <v>0.146</v>
      </c>
      <c r="D7" s="81"/>
      <c r="E7" s="56" t="s">
        <v>33</v>
      </c>
      <c r="F7" s="57">
        <v>3</v>
      </c>
      <c r="G7" s="58">
        <v>0.872</v>
      </c>
      <c r="H7" s="79"/>
      <c r="I7" s="56" t="s">
        <v>33</v>
      </c>
      <c r="J7" s="57">
        <v>3</v>
      </c>
      <c r="K7" s="58">
        <v>0.681</v>
      </c>
    </row>
    <row r="8" spans="1:11" ht="22.5" customHeight="1">
      <c r="A8" s="56" t="s">
        <v>101</v>
      </c>
      <c r="B8" s="57"/>
      <c r="C8" s="58">
        <v>0.62</v>
      </c>
      <c r="D8" s="81"/>
      <c r="E8" s="56" t="s">
        <v>101</v>
      </c>
      <c r="F8" s="57"/>
      <c r="G8" s="58">
        <v>1.146</v>
      </c>
      <c r="H8" s="79"/>
      <c r="I8" s="56" t="s">
        <v>108</v>
      </c>
      <c r="J8" s="57"/>
      <c r="K8" s="58">
        <v>0.669</v>
      </c>
    </row>
    <row r="9" spans="1:11" ht="22.5" customHeight="1">
      <c r="A9" s="56" t="s">
        <v>54</v>
      </c>
      <c r="B9" s="57">
        <v>8</v>
      </c>
      <c r="C9" s="58">
        <v>0.808</v>
      </c>
      <c r="D9" s="81"/>
      <c r="E9" s="56" t="s">
        <v>54</v>
      </c>
      <c r="F9" s="57">
        <v>8</v>
      </c>
      <c r="G9" s="58">
        <v>1.01</v>
      </c>
      <c r="H9" s="79"/>
      <c r="I9" s="56" t="s">
        <v>54</v>
      </c>
      <c r="J9" s="57">
        <v>6</v>
      </c>
      <c r="K9" s="58">
        <v>0.687</v>
      </c>
    </row>
    <row r="10" spans="1:11" ht="22.5" customHeight="1">
      <c r="A10" s="52" t="s">
        <v>48</v>
      </c>
      <c r="B10" s="53">
        <v>10</v>
      </c>
      <c r="C10" s="58">
        <v>0.129</v>
      </c>
      <c r="D10" s="81"/>
      <c r="E10" s="52" t="s">
        <v>48</v>
      </c>
      <c r="F10" s="53">
        <v>10</v>
      </c>
      <c r="G10" s="58">
        <v>0.192</v>
      </c>
      <c r="H10" s="79"/>
      <c r="I10" s="52" t="s">
        <v>48</v>
      </c>
      <c r="J10" s="53">
        <v>10</v>
      </c>
      <c r="K10" s="58">
        <v>0.21</v>
      </c>
    </row>
    <row r="11" spans="1:11" ht="22.5" customHeight="1">
      <c r="A11" s="59" t="s">
        <v>72</v>
      </c>
      <c r="B11" s="60">
        <v>6</v>
      </c>
      <c r="C11" s="61">
        <v>2.344</v>
      </c>
      <c r="D11" s="81"/>
      <c r="E11" s="59" t="s">
        <v>72</v>
      </c>
      <c r="F11" s="60">
        <v>6</v>
      </c>
      <c r="G11" s="61">
        <v>1.158</v>
      </c>
      <c r="H11" s="79"/>
      <c r="I11" s="59" t="s">
        <v>72</v>
      </c>
      <c r="J11" s="60">
        <v>6</v>
      </c>
      <c r="K11" s="61">
        <v>1.662</v>
      </c>
    </row>
    <row r="12" spans="1:11" ht="22.5" customHeight="1">
      <c r="A12" s="59" t="s">
        <v>55</v>
      </c>
      <c r="B12" s="60">
        <v>1</v>
      </c>
      <c r="C12" s="61">
        <v>2.103</v>
      </c>
      <c r="D12" s="81"/>
      <c r="E12" s="59" t="s">
        <v>80</v>
      </c>
      <c r="F12" s="60">
        <v>2</v>
      </c>
      <c r="G12" s="61">
        <v>0.25</v>
      </c>
      <c r="H12" s="79"/>
      <c r="I12" s="59" t="s">
        <v>109</v>
      </c>
      <c r="J12" s="60">
        <v>10</v>
      </c>
      <c r="K12" s="61">
        <v>0.673</v>
      </c>
    </row>
    <row r="13" spans="1:11" ht="22.5" customHeight="1" thickBot="1">
      <c r="A13" s="59" t="s">
        <v>107</v>
      </c>
      <c r="B13" s="60">
        <v>2</v>
      </c>
      <c r="C13" s="61">
        <v>3.839</v>
      </c>
      <c r="D13" s="81"/>
      <c r="E13" s="59" t="s">
        <v>107</v>
      </c>
      <c r="F13" s="60">
        <v>2</v>
      </c>
      <c r="G13" s="61">
        <v>3.839</v>
      </c>
      <c r="H13" s="79"/>
      <c r="I13" s="59" t="s">
        <v>80</v>
      </c>
      <c r="J13" s="60">
        <v>3</v>
      </c>
      <c r="K13" s="61">
        <v>0.339</v>
      </c>
    </row>
    <row r="14" spans="1:11" ht="22.5" customHeight="1" thickBot="1" thickTop="1">
      <c r="A14" s="23" t="s">
        <v>7</v>
      </c>
      <c r="B14" s="40"/>
      <c r="C14" s="33">
        <f>SUM(C5:C13)</f>
        <v>10.871</v>
      </c>
      <c r="D14"/>
      <c r="E14" s="23" t="s">
        <v>7</v>
      </c>
      <c r="F14" s="40"/>
      <c r="G14" s="33">
        <f>SUM(G5:G13)</f>
        <v>9.388</v>
      </c>
      <c r="H14" s="55"/>
      <c r="I14" s="59" t="s">
        <v>110</v>
      </c>
      <c r="J14" s="60">
        <v>1</v>
      </c>
      <c r="K14" s="61">
        <v>3.108</v>
      </c>
    </row>
    <row r="15" spans="1:11" ht="22.5" customHeight="1" thickBot="1" thickTop="1">
      <c r="A15" s="65"/>
      <c r="B15" s="66"/>
      <c r="C15" s="55"/>
      <c r="D15"/>
      <c r="E15"/>
      <c r="F15"/>
      <c r="G15"/>
      <c r="H15" s="55"/>
      <c r="I15" s="59" t="s">
        <v>84</v>
      </c>
      <c r="J15" s="60"/>
      <c r="K15" s="61">
        <v>0.109</v>
      </c>
    </row>
    <row r="16" spans="1:11" ht="22.5" customHeight="1" thickBot="1" thickTop="1">
      <c r="A16" s="115" t="s">
        <v>114</v>
      </c>
      <c r="B16" s="116"/>
      <c r="C16" s="117"/>
      <c r="D16"/>
      <c r="E16" s="115" t="s">
        <v>115</v>
      </c>
      <c r="F16" s="116"/>
      <c r="G16" s="117"/>
      <c r="H16" s="55"/>
      <c r="I16" s="62" t="s">
        <v>7</v>
      </c>
      <c r="J16" s="72"/>
      <c r="K16" s="64">
        <f>SUM(K5:K15)</f>
        <v>9.64</v>
      </c>
    </row>
    <row r="17" spans="1:11" s="37" customFormat="1" ht="22.5" customHeight="1" thickBot="1" thickTop="1">
      <c r="A17" s="23" t="s">
        <v>0</v>
      </c>
      <c r="B17" s="40" t="s">
        <v>3</v>
      </c>
      <c r="C17" s="24" t="s">
        <v>1</v>
      </c>
      <c r="D17"/>
      <c r="E17" s="23" t="s">
        <v>0</v>
      </c>
      <c r="F17" s="40" t="s">
        <v>3</v>
      </c>
      <c r="G17" s="24" t="s">
        <v>1</v>
      </c>
      <c r="H17" s="70"/>
      <c r="I17" s="55"/>
      <c r="J17" s="55"/>
      <c r="K17" s="55"/>
    </row>
    <row r="18" spans="1:11" s="37" customFormat="1" ht="22.5" customHeight="1" thickBot="1" thickTop="1">
      <c r="A18" s="52" t="s">
        <v>77</v>
      </c>
      <c r="B18" s="53">
        <v>2</v>
      </c>
      <c r="C18" s="54">
        <v>0.617</v>
      </c>
      <c r="D18" s="102"/>
      <c r="E18" s="52" t="s">
        <v>117</v>
      </c>
      <c r="F18" s="53">
        <v>2</v>
      </c>
      <c r="G18" s="54">
        <v>0.449</v>
      </c>
      <c r="I18" s="132" t="s">
        <v>102</v>
      </c>
      <c r="J18" s="133"/>
      <c r="K18" s="134"/>
    </row>
    <row r="19" spans="1:11" ht="22.5" customHeight="1" thickBot="1" thickTop="1">
      <c r="A19" s="56" t="s">
        <v>34</v>
      </c>
      <c r="B19" s="57">
        <v>3</v>
      </c>
      <c r="C19" s="58">
        <v>0.193</v>
      </c>
      <c r="D19" s="102"/>
      <c r="E19" s="56" t="s">
        <v>34</v>
      </c>
      <c r="F19" s="57">
        <v>2</v>
      </c>
      <c r="G19" s="58">
        <v>0.405</v>
      </c>
      <c r="H19"/>
      <c r="I19" s="96" t="s">
        <v>62</v>
      </c>
      <c r="J19" s="97"/>
      <c r="K19" s="92">
        <f>(C14+G14+K16+C29)/4</f>
        <v>8.84775</v>
      </c>
    </row>
    <row r="20" spans="1:11" ht="22.5" customHeight="1" thickBot="1" thickTop="1">
      <c r="A20" s="56" t="s">
        <v>33</v>
      </c>
      <c r="B20" s="57">
        <v>2</v>
      </c>
      <c r="C20" s="58">
        <v>0.481</v>
      </c>
      <c r="D20" s="102"/>
      <c r="E20" s="56" t="s">
        <v>32</v>
      </c>
      <c r="F20" s="57">
        <v>1</v>
      </c>
      <c r="G20" s="58">
        <v>0.415</v>
      </c>
      <c r="H20"/>
      <c r="I20" s="98" t="s">
        <v>63</v>
      </c>
      <c r="J20" s="99"/>
      <c r="K20" s="22">
        <f>(K26+K31+C36+G36)/4</f>
        <v>3.639</v>
      </c>
    </row>
    <row r="21" spans="1:11" s="55" customFormat="1" ht="22.5" customHeight="1" thickBot="1" thickTop="1">
      <c r="A21" s="56" t="s">
        <v>108</v>
      </c>
      <c r="B21" s="57"/>
      <c r="C21" s="58">
        <v>0.496</v>
      </c>
      <c r="D21" s="102"/>
      <c r="E21" s="56" t="s">
        <v>118</v>
      </c>
      <c r="F21" s="57">
        <v>1</v>
      </c>
      <c r="G21" s="58">
        <v>0.495</v>
      </c>
      <c r="H21"/>
      <c r="I21"/>
      <c r="J21"/>
      <c r="K21"/>
    </row>
    <row r="22" spans="1:11" s="55" customFormat="1" ht="22.5" customHeight="1" thickBot="1" thickTop="1">
      <c r="A22" s="59" t="s">
        <v>109</v>
      </c>
      <c r="B22" s="57">
        <v>20</v>
      </c>
      <c r="C22" s="58">
        <v>1.412</v>
      </c>
      <c r="D22" s="102"/>
      <c r="E22" s="56" t="s">
        <v>54</v>
      </c>
      <c r="F22" s="57">
        <v>3</v>
      </c>
      <c r="G22" s="58">
        <v>0.2</v>
      </c>
      <c r="I22" s="135" t="s">
        <v>100</v>
      </c>
      <c r="J22" s="136"/>
      <c r="K22" s="137"/>
    </row>
    <row r="23" spans="1:11" s="55" customFormat="1" ht="22.5" customHeight="1" thickTop="1">
      <c r="A23" s="52" t="s">
        <v>48</v>
      </c>
      <c r="B23" s="53">
        <v>10</v>
      </c>
      <c r="C23" s="58">
        <v>0.235</v>
      </c>
      <c r="D23" s="82"/>
      <c r="E23" s="52" t="s">
        <v>48</v>
      </c>
      <c r="F23" s="53">
        <v>8</v>
      </c>
      <c r="G23" s="58">
        <v>0.17</v>
      </c>
      <c r="I23" s="93" t="s">
        <v>91</v>
      </c>
      <c r="J23" s="94"/>
      <c r="K23" s="95">
        <v>1.089</v>
      </c>
    </row>
    <row r="24" spans="1:11" s="55" customFormat="1" ht="22.5" customHeight="1">
      <c r="A24" s="59" t="s">
        <v>72</v>
      </c>
      <c r="B24" s="60">
        <v>3</v>
      </c>
      <c r="C24" s="61">
        <v>1.072</v>
      </c>
      <c r="D24" s="82"/>
      <c r="E24" s="59" t="s">
        <v>5</v>
      </c>
      <c r="F24" s="60"/>
      <c r="G24" s="61">
        <v>1.125</v>
      </c>
      <c r="I24" s="28" t="s">
        <v>90</v>
      </c>
      <c r="J24" s="100"/>
      <c r="K24" s="101">
        <v>0.455</v>
      </c>
    </row>
    <row r="25" spans="1:11" s="55" customFormat="1" ht="22.5" customHeight="1" thickBot="1">
      <c r="A25" s="59" t="s">
        <v>116</v>
      </c>
      <c r="B25" s="60"/>
      <c r="C25" s="61">
        <v>0.13</v>
      </c>
      <c r="D25" s="82"/>
      <c r="E25" s="59" t="s">
        <v>109</v>
      </c>
      <c r="F25" s="60">
        <v>20</v>
      </c>
      <c r="G25" s="61">
        <v>1.288</v>
      </c>
      <c r="I25" s="89" t="s">
        <v>58</v>
      </c>
      <c r="J25" s="90"/>
      <c r="K25" s="91">
        <v>2.178</v>
      </c>
    </row>
    <row r="26" spans="1:11" s="55" customFormat="1" ht="22.5" customHeight="1" thickBot="1" thickTop="1">
      <c r="A26" s="59" t="s">
        <v>80</v>
      </c>
      <c r="B26" s="60">
        <v>3</v>
      </c>
      <c r="C26" s="61">
        <v>0.383</v>
      </c>
      <c r="D26" s="82"/>
      <c r="E26" s="59" t="s">
        <v>80</v>
      </c>
      <c r="F26" s="60">
        <v>2</v>
      </c>
      <c r="G26" s="61">
        <v>0.193</v>
      </c>
      <c r="I26" s="62" t="s">
        <v>7</v>
      </c>
      <c r="J26" s="72"/>
      <c r="K26" s="64">
        <f>SUM(K23:K25)</f>
        <v>3.722</v>
      </c>
    </row>
    <row r="27" spans="1:11" s="55" customFormat="1" ht="22.5" customHeight="1" thickBot="1" thickTop="1">
      <c r="A27" s="59" t="s">
        <v>32</v>
      </c>
      <c r="B27" s="60"/>
      <c r="C27" s="61">
        <v>0.342</v>
      </c>
      <c r="D27" s="82"/>
      <c r="E27" s="59" t="s">
        <v>119</v>
      </c>
      <c r="F27" s="60">
        <v>2</v>
      </c>
      <c r="G27" s="61">
        <v>0.14</v>
      </c>
      <c r="I27" s="70"/>
      <c r="J27" s="70"/>
      <c r="K27" s="70"/>
    </row>
    <row r="28" spans="1:11" s="55" customFormat="1" ht="22.5" customHeight="1" thickBot="1" thickTop="1">
      <c r="A28" s="59" t="s">
        <v>84</v>
      </c>
      <c r="B28" s="60"/>
      <c r="C28" s="61">
        <v>0.131</v>
      </c>
      <c r="D28" s="82"/>
      <c r="E28" s="59" t="s">
        <v>84</v>
      </c>
      <c r="F28" s="60">
        <v>1</v>
      </c>
      <c r="G28" s="61">
        <v>0.057</v>
      </c>
      <c r="I28" s="135" t="s">
        <v>105</v>
      </c>
      <c r="J28" s="136"/>
      <c r="K28" s="137"/>
    </row>
    <row r="29" spans="1:11" s="55" customFormat="1" ht="22.5" customHeight="1" thickBot="1" thickTop="1">
      <c r="A29" s="62" t="s">
        <v>7</v>
      </c>
      <c r="B29" s="63"/>
      <c r="C29" s="64">
        <f>SUM(C18:C28)</f>
        <v>5.492</v>
      </c>
      <c r="D29"/>
      <c r="E29" s="62" t="s">
        <v>7</v>
      </c>
      <c r="F29" s="72"/>
      <c r="G29" s="64">
        <f>SUM(G18:G28)</f>
        <v>4.937</v>
      </c>
      <c r="I29" s="93" t="s">
        <v>91</v>
      </c>
      <c r="J29" s="94"/>
      <c r="K29" s="95">
        <v>3.231</v>
      </c>
    </row>
    <row r="30" spans="1:11" s="55" customFormat="1" ht="22.5" customHeight="1" thickBot="1" thickTop="1">
      <c r="A30"/>
      <c r="B30"/>
      <c r="C30"/>
      <c r="D30"/>
      <c r="E30"/>
      <c r="F30"/>
      <c r="G30"/>
      <c r="I30" s="28" t="s">
        <v>90</v>
      </c>
      <c r="J30" s="100"/>
      <c r="K30" s="101">
        <v>0.372</v>
      </c>
    </row>
    <row r="31" spans="1:11" s="70" customFormat="1" ht="22.5" customHeight="1" thickBot="1" thickTop="1">
      <c r="A31"/>
      <c r="B31"/>
      <c r="C31"/>
      <c r="D31"/>
      <c r="E31"/>
      <c r="F31"/>
      <c r="G31"/>
      <c r="I31" s="62" t="s">
        <v>7</v>
      </c>
      <c r="J31" s="72"/>
      <c r="K31" s="64">
        <f>SUM(K29:K30)</f>
        <v>3.6029999999999998</v>
      </c>
    </row>
    <row r="32" spans="1:11" s="70" customFormat="1" ht="9" customHeight="1" thickBot="1" thickTop="1">
      <c r="A32"/>
      <c r="B32"/>
      <c r="C32"/>
      <c r="D32"/>
      <c r="E32"/>
      <c r="F32"/>
      <c r="G32"/>
      <c r="H32"/>
      <c r="I32"/>
      <c r="J32"/>
      <c r="K32"/>
    </row>
    <row r="33" spans="1:11" s="70" customFormat="1" ht="22.5" customHeight="1" thickBot="1" thickTop="1">
      <c r="A33" s="135" t="s">
        <v>111</v>
      </c>
      <c r="B33" s="136"/>
      <c r="C33" s="137"/>
      <c r="D33"/>
      <c r="E33" s="135" t="s">
        <v>112</v>
      </c>
      <c r="F33" s="136"/>
      <c r="G33" s="137"/>
      <c r="H33"/>
      <c r="I33" s="135" t="s">
        <v>113</v>
      </c>
      <c r="J33" s="136"/>
      <c r="K33" s="137"/>
    </row>
    <row r="34" spans="1:11" ht="22.5" customHeight="1" thickTop="1">
      <c r="A34" s="93" t="s">
        <v>91</v>
      </c>
      <c r="B34" s="94"/>
      <c r="C34" s="95">
        <v>3.196</v>
      </c>
      <c r="D34"/>
      <c r="E34" s="93" t="s">
        <v>91</v>
      </c>
      <c r="F34" s="94"/>
      <c r="G34" s="95">
        <v>3.709</v>
      </c>
      <c r="H34"/>
      <c r="I34" s="93" t="s">
        <v>91</v>
      </c>
      <c r="J34" s="94"/>
      <c r="K34" s="95">
        <v>3.8</v>
      </c>
    </row>
    <row r="35" spans="1:11" ht="22.5" customHeight="1" thickBot="1">
      <c r="A35" s="28" t="s">
        <v>90</v>
      </c>
      <c r="B35" s="100"/>
      <c r="C35" s="101">
        <v>0.326</v>
      </c>
      <c r="D35"/>
      <c r="E35" s="28"/>
      <c r="F35" s="100"/>
      <c r="G35" s="101"/>
      <c r="H35"/>
      <c r="I35" s="103"/>
      <c r="J35" s="104"/>
      <c r="K35" s="105"/>
    </row>
    <row r="36" spans="1:11" ht="22.5" customHeight="1" thickBot="1" thickTop="1">
      <c r="A36" s="62" t="s">
        <v>7</v>
      </c>
      <c r="B36" s="72"/>
      <c r="C36" s="64">
        <f>SUM(C34:C35)</f>
        <v>3.5220000000000002</v>
      </c>
      <c r="E36" s="62" t="s">
        <v>7</v>
      </c>
      <c r="F36" s="72"/>
      <c r="G36" s="64">
        <f>SUM(G34:G35)</f>
        <v>3.709</v>
      </c>
      <c r="H36"/>
      <c r="I36" s="62" t="s">
        <v>7</v>
      </c>
      <c r="J36" s="72"/>
      <c r="K36" s="64">
        <f>SUM(K34:K35)</f>
        <v>3.8</v>
      </c>
    </row>
    <row r="37" ht="13.5" thickTop="1"/>
  </sheetData>
  <sheetProtection/>
  <mergeCells count="12">
    <mergeCell ref="I33:K33"/>
    <mergeCell ref="I22:K22"/>
    <mergeCell ref="A1:K1"/>
    <mergeCell ref="A3:C3"/>
    <mergeCell ref="E3:G3"/>
    <mergeCell ref="I28:K28"/>
    <mergeCell ref="A33:C33"/>
    <mergeCell ref="E33:G33"/>
    <mergeCell ref="E16:G16"/>
    <mergeCell ref="A16:C16"/>
    <mergeCell ref="I18:K18"/>
    <mergeCell ref="I3:K3"/>
  </mergeCells>
  <printOptions/>
  <pageMargins left="0.24" right="0.36" top="0.42" bottom="0.27" header="0.4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0">
      <selection activeCell="O27" sqref="O27"/>
    </sheetView>
  </sheetViews>
  <sheetFormatPr defaultColWidth="11.421875" defaultRowHeight="12.75"/>
  <cols>
    <col min="1" max="1" width="12.57421875" style="21" customWidth="1"/>
    <col min="2" max="2" width="7.7109375" style="39" customWidth="1"/>
    <col min="3" max="3" width="10.421875" style="21" customWidth="1"/>
    <col min="4" max="4" width="3.421875" style="21" customWidth="1"/>
    <col min="5" max="5" width="12.57421875" style="21" customWidth="1"/>
    <col min="6" max="6" width="7.7109375" style="21" customWidth="1"/>
    <col min="7" max="7" width="10.421875" style="21" customWidth="1"/>
    <col min="8" max="8" width="3.421875" style="21" customWidth="1"/>
    <col min="9" max="9" width="12.57421875" style="21" customWidth="1"/>
    <col min="10" max="10" width="6.00390625" style="39" customWidth="1"/>
    <col min="11" max="11" width="10.421875" style="21" customWidth="1"/>
    <col min="12" max="12" width="2.421875" style="21" customWidth="1"/>
    <col min="13" max="16384" width="11.421875" style="21" customWidth="1"/>
  </cols>
  <sheetData>
    <row r="1" spans="1:11" s="20" customFormat="1" ht="31.5" customHeight="1" thickBot="1" thickTop="1">
      <c r="A1" s="112" t="s">
        <v>126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ht="16.5" customHeight="1" thickBot="1" thickTop="1"/>
    <row r="3" spans="1:11" s="48" customFormat="1" ht="24" customHeight="1" thickBot="1" thickTop="1">
      <c r="A3" s="115" t="s">
        <v>127</v>
      </c>
      <c r="B3" s="116"/>
      <c r="C3" s="117"/>
      <c r="D3"/>
      <c r="E3" s="115" t="s">
        <v>128</v>
      </c>
      <c r="F3" s="116"/>
      <c r="G3" s="117"/>
      <c r="I3" s="135" t="s">
        <v>134</v>
      </c>
      <c r="J3" s="136"/>
      <c r="K3" s="137"/>
    </row>
    <row r="4" spans="1:11" ht="24" customHeight="1" thickBot="1" thickTop="1">
      <c r="A4" s="23" t="s">
        <v>0</v>
      </c>
      <c r="B4" s="40" t="s">
        <v>3</v>
      </c>
      <c r="C4" s="24" t="s">
        <v>1</v>
      </c>
      <c r="D4"/>
      <c r="E4" s="23" t="s">
        <v>0</v>
      </c>
      <c r="F4" s="40" t="s">
        <v>3</v>
      </c>
      <c r="G4" s="24" t="s">
        <v>1</v>
      </c>
      <c r="I4" s="86" t="s">
        <v>91</v>
      </c>
      <c r="J4" s="87"/>
      <c r="K4" s="88">
        <v>3.595</v>
      </c>
    </row>
    <row r="5" spans="1:11" ht="24" customHeight="1" thickBot="1" thickTop="1">
      <c r="A5" s="52" t="s">
        <v>77</v>
      </c>
      <c r="B5" s="53">
        <v>2</v>
      </c>
      <c r="C5" s="54">
        <v>0.772</v>
      </c>
      <c r="D5" s="81"/>
      <c r="E5" s="52" t="s">
        <v>140</v>
      </c>
      <c r="F5" s="53">
        <v>1</v>
      </c>
      <c r="G5" s="54">
        <v>1.348</v>
      </c>
      <c r="H5" s="55"/>
      <c r="I5" s="62" t="s">
        <v>7</v>
      </c>
      <c r="J5" s="72"/>
      <c r="K5" s="64">
        <f>SUM(K4:K4)</f>
        <v>3.595</v>
      </c>
    </row>
    <row r="6" spans="1:11" ht="24" customHeight="1" thickBot="1" thickTop="1">
      <c r="A6" s="56" t="s">
        <v>34</v>
      </c>
      <c r="B6" s="57">
        <v>2</v>
      </c>
      <c r="C6" s="58">
        <v>0.463</v>
      </c>
      <c r="D6" s="81"/>
      <c r="E6" s="56" t="s">
        <v>34</v>
      </c>
      <c r="F6" s="57">
        <v>4</v>
      </c>
      <c r="G6" s="58">
        <v>0.413</v>
      </c>
      <c r="H6" s="79"/>
      <c r="I6" s="81"/>
      <c r="J6" s="81"/>
      <c r="K6" s="81"/>
    </row>
    <row r="7" spans="1:11" ht="24" customHeight="1" thickBot="1" thickTop="1">
      <c r="A7" s="56" t="s">
        <v>79</v>
      </c>
      <c r="B7" s="57">
        <v>2</v>
      </c>
      <c r="C7" s="58">
        <v>0.841</v>
      </c>
      <c r="D7" s="81"/>
      <c r="E7" s="56" t="s">
        <v>79</v>
      </c>
      <c r="F7" s="57">
        <v>1</v>
      </c>
      <c r="G7" s="58">
        <v>0.336</v>
      </c>
      <c r="H7" s="79"/>
      <c r="I7" s="135" t="s">
        <v>131</v>
      </c>
      <c r="J7" s="136"/>
      <c r="K7" s="137"/>
    </row>
    <row r="8" spans="1:11" ht="24" customHeight="1" thickBot="1" thickTop="1">
      <c r="A8" s="56" t="s">
        <v>33</v>
      </c>
      <c r="B8" s="57">
        <v>2</v>
      </c>
      <c r="C8" s="58">
        <v>0.442</v>
      </c>
      <c r="D8" s="81"/>
      <c r="E8" s="56" t="s">
        <v>80</v>
      </c>
      <c r="F8" s="57">
        <v>10</v>
      </c>
      <c r="G8" s="58">
        <v>0.518</v>
      </c>
      <c r="H8" s="79"/>
      <c r="I8" s="86" t="s">
        <v>91</v>
      </c>
      <c r="J8" s="87"/>
      <c r="K8" s="88">
        <v>3.601</v>
      </c>
    </row>
    <row r="9" spans="1:11" ht="24" customHeight="1" thickBot="1" thickTop="1">
      <c r="A9" s="56" t="s">
        <v>80</v>
      </c>
      <c r="B9" s="57">
        <v>3</v>
      </c>
      <c r="C9" s="58">
        <v>0.293</v>
      </c>
      <c r="D9" s="81"/>
      <c r="E9" s="56" t="s">
        <v>5</v>
      </c>
      <c r="F9" s="57"/>
      <c r="G9" s="58">
        <v>1.671</v>
      </c>
      <c r="H9" s="79"/>
      <c r="I9" s="62" t="s">
        <v>7</v>
      </c>
      <c r="J9" s="72"/>
      <c r="K9" s="64">
        <f>SUM(K8:K8)</f>
        <v>3.601</v>
      </c>
    </row>
    <row r="10" spans="1:11" ht="24" customHeight="1" thickBot="1" thickTop="1">
      <c r="A10" s="56" t="s">
        <v>5</v>
      </c>
      <c r="B10" s="57"/>
      <c r="C10" s="58">
        <v>1.37</v>
      </c>
      <c r="D10" s="81"/>
      <c r="E10" s="52" t="s">
        <v>136</v>
      </c>
      <c r="F10" s="53">
        <v>2</v>
      </c>
      <c r="G10" s="58">
        <v>0.305</v>
      </c>
      <c r="H10" s="79"/>
      <c r="I10" s="65"/>
      <c r="J10" s="65"/>
      <c r="K10" s="69"/>
    </row>
    <row r="11" spans="1:11" ht="24" customHeight="1" thickBot="1" thickTop="1">
      <c r="A11" s="52" t="s">
        <v>125</v>
      </c>
      <c r="B11" s="53">
        <v>6</v>
      </c>
      <c r="C11" s="58">
        <v>0.678</v>
      </c>
      <c r="D11" s="81"/>
      <c r="E11" s="52" t="s">
        <v>48</v>
      </c>
      <c r="F11" s="53">
        <v>8</v>
      </c>
      <c r="G11" s="58">
        <v>0.175</v>
      </c>
      <c r="H11" s="79"/>
      <c r="I11" s="135" t="s">
        <v>132</v>
      </c>
      <c r="J11" s="136"/>
      <c r="K11" s="137"/>
    </row>
    <row r="12" spans="1:11" ht="24" customHeight="1" thickBot="1" thickTop="1">
      <c r="A12" s="52" t="s">
        <v>48</v>
      </c>
      <c r="B12" s="53">
        <v>8</v>
      </c>
      <c r="C12" s="58">
        <v>0.184</v>
      </c>
      <c r="D12" s="81"/>
      <c r="E12" s="59" t="s">
        <v>122</v>
      </c>
      <c r="F12" s="60" t="s">
        <v>137</v>
      </c>
      <c r="G12" s="61">
        <v>2.816</v>
      </c>
      <c r="H12" s="79"/>
      <c r="I12" s="93" t="s">
        <v>91</v>
      </c>
      <c r="J12" s="94"/>
      <c r="K12" s="95">
        <v>3.332</v>
      </c>
    </row>
    <row r="13" spans="1:11" ht="24" customHeight="1" thickBot="1" thickTop="1">
      <c r="A13" s="59" t="s">
        <v>122</v>
      </c>
      <c r="B13" s="60">
        <v>20</v>
      </c>
      <c r="C13" s="61">
        <v>1.305</v>
      </c>
      <c r="D13"/>
      <c r="E13" s="59" t="s">
        <v>138</v>
      </c>
      <c r="F13" s="60">
        <v>1</v>
      </c>
      <c r="G13" s="61">
        <v>0.227</v>
      </c>
      <c r="H13" s="55"/>
      <c r="I13" s="62" t="s">
        <v>7</v>
      </c>
      <c r="J13" s="63"/>
      <c r="K13" s="108">
        <f>SUM(K12:K12)</f>
        <v>3.332</v>
      </c>
    </row>
    <row r="14" spans="1:11" ht="24" customHeight="1" thickBot="1" thickTop="1">
      <c r="A14" s="59" t="s">
        <v>124</v>
      </c>
      <c r="B14" s="60"/>
      <c r="C14" s="61">
        <v>0.512</v>
      </c>
      <c r="D14"/>
      <c r="E14" s="59" t="s">
        <v>84</v>
      </c>
      <c r="F14" s="60"/>
      <c r="G14" s="61">
        <v>0.088</v>
      </c>
      <c r="H14" s="55"/>
      <c r="I14" s="109"/>
      <c r="J14" s="109"/>
      <c r="K14" s="109"/>
    </row>
    <row r="15" spans="1:11" ht="24" customHeight="1" thickBot="1" thickTop="1">
      <c r="A15" s="59" t="s">
        <v>123</v>
      </c>
      <c r="B15" s="60"/>
      <c r="C15" s="61">
        <v>0.071</v>
      </c>
      <c r="D15"/>
      <c r="E15" s="59" t="s">
        <v>139</v>
      </c>
      <c r="F15" s="60">
        <v>1</v>
      </c>
      <c r="G15" s="61">
        <v>0.71</v>
      </c>
      <c r="H15" s="55"/>
      <c r="I15" s="139" t="s">
        <v>133</v>
      </c>
      <c r="J15" s="140"/>
      <c r="K15" s="141"/>
    </row>
    <row r="16" spans="1:11" s="37" customFormat="1" ht="24" customHeight="1" thickBot="1" thickTop="1">
      <c r="A16" s="59" t="s">
        <v>121</v>
      </c>
      <c r="B16" s="60">
        <v>1</v>
      </c>
      <c r="C16" s="61">
        <v>2.804</v>
      </c>
      <c r="D16"/>
      <c r="E16" s="23" t="s">
        <v>7</v>
      </c>
      <c r="F16" s="40"/>
      <c r="G16" s="33">
        <f>SUM(G5:G15)</f>
        <v>8.607</v>
      </c>
      <c r="H16" s="70"/>
      <c r="I16" s="93" t="s">
        <v>91</v>
      </c>
      <c r="J16" s="94"/>
      <c r="K16" s="95">
        <v>3.802</v>
      </c>
    </row>
    <row r="17" spans="1:11" s="37" customFormat="1" ht="24" customHeight="1" thickBot="1" thickTop="1">
      <c r="A17" s="23" t="s">
        <v>7</v>
      </c>
      <c r="B17" s="40"/>
      <c r="C17" s="33">
        <f>SUM(C5:C16)</f>
        <v>9.735000000000001</v>
      </c>
      <c r="D17"/>
      <c r="E17" s="65" t="s">
        <v>135</v>
      </c>
      <c r="F17"/>
      <c r="G17"/>
      <c r="H17" s="70"/>
      <c r="I17" s="106" t="s">
        <v>7</v>
      </c>
      <c r="J17" s="107"/>
      <c r="K17" s="108">
        <f>SUM(K16:K16)</f>
        <v>3.802</v>
      </c>
    </row>
    <row r="18" spans="1:11" ht="24" customHeight="1" thickTop="1">
      <c r="A18" s="65" t="s">
        <v>120</v>
      </c>
      <c r="B18" s="66"/>
      <c r="C18" s="55"/>
      <c r="D18"/>
      <c r="E18" s="80"/>
      <c r="F18"/>
      <c r="G18"/>
      <c r="H18" s="70"/>
      <c r="I18" s="111" t="s">
        <v>146</v>
      </c>
      <c r="J18" s="109"/>
      <c r="K18" s="109"/>
    </row>
    <row r="19" spans="1:11" ht="24" customHeight="1" thickBot="1">
      <c r="A19" s="67"/>
      <c r="B19" s="68"/>
      <c r="C19" s="69"/>
      <c r="D19"/>
      <c r="E19"/>
      <c r="F19"/>
      <c r="G19"/>
      <c r="H19" s="37"/>
      <c r="I19" s="37"/>
      <c r="J19" s="37"/>
      <c r="K19" s="37"/>
    </row>
    <row r="20" spans="1:11" s="55" customFormat="1" ht="24" customHeight="1" thickBot="1" thickTop="1">
      <c r="A20" s="115" t="s">
        <v>129</v>
      </c>
      <c r="B20" s="116"/>
      <c r="C20" s="117"/>
      <c r="D20"/>
      <c r="E20" s="115" t="s">
        <v>130</v>
      </c>
      <c r="F20" s="116"/>
      <c r="G20" s="117"/>
      <c r="H20"/>
      <c r="I20" s="132" t="s">
        <v>141</v>
      </c>
      <c r="J20" s="133"/>
      <c r="K20" s="134"/>
    </row>
    <row r="21" spans="1:11" s="55" customFormat="1" ht="24" customHeight="1" thickBot="1" thickTop="1">
      <c r="A21" s="23" t="s">
        <v>0</v>
      </c>
      <c r="B21" s="40" t="s">
        <v>3</v>
      </c>
      <c r="C21" s="24" t="s">
        <v>1</v>
      </c>
      <c r="D21"/>
      <c r="E21" s="23" t="s">
        <v>0</v>
      </c>
      <c r="F21" s="40" t="s">
        <v>3</v>
      </c>
      <c r="G21" s="24" t="s">
        <v>1</v>
      </c>
      <c r="H21"/>
      <c r="I21" s="96" t="s">
        <v>62</v>
      </c>
      <c r="J21" s="97"/>
      <c r="K21" s="92">
        <f>(C17+G16+C31+G30)/4</f>
        <v>8.356</v>
      </c>
    </row>
    <row r="22" spans="1:11" s="55" customFormat="1" ht="24" customHeight="1" thickBot="1" thickTop="1">
      <c r="A22" s="86" t="s">
        <v>55</v>
      </c>
      <c r="B22" s="53">
        <v>1</v>
      </c>
      <c r="C22" s="54">
        <v>2.59</v>
      </c>
      <c r="D22"/>
      <c r="E22" s="86" t="s">
        <v>143</v>
      </c>
      <c r="F22" s="60">
        <v>1</v>
      </c>
      <c r="G22" s="61">
        <v>2.087</v>
      </c>
      <c r="H22"/>
      <c r="I22" s="98" t="s">
        <v>63</v>
      </c>
      <c r="J22" s="99"/>
      <c r="K22" s="22">
        <f>(K5+K9+K13+K17)/4</f>
        <v>3.5824999999999996</v>
      </c>
    </row>
    <row r="23" spans="1:7" s="55" customFormat="1" ht="24" customHeight="1" thickTop="1">
      <c r="A23" s="56" t="s">
        <v>80</v>
      </c>
      <c r="B23" s="57">
        <v>5</v>
      </c>
      <c r="C23" s="58">
        <v>0.473</v>
      </c>
      <c r="D23" s="82"/>
      <c r="E23" s="56" t="s">
        <v>5</v>
      </c>
      <c r="F23" s="57"/>
      <c r="G23" s="58">
        <v>1.403</v>
      </c>
    </row>
    <row r="24" spans="1:7" s="55" customFormat="1" ht="24" customHeight="1">
      <c r="A24" s="56" t="s">
        <v>85</v>
      </c>
      <c r="B24" s="57">
        <v>4</v>
      </c>
      <c r="C24" s="58">
        <v>0.867</v>
      </c>
      <c r="D24" s="82"/>
      <c r="E24" s="56" t="s">
        <v>144</v>
      </c>
      <c r="F24" s="57">
        <v>2</v>
      </c>
      <c r="G24" s="58">
        <v>0.727</v>
      </c>
    </row>
    <row r="25" spans="1:7" s="55" customFormat="1" ht="24" customHeight="1">
      <c r="A25" s="56" t="s">
        <v>54</v>
      </c>
      <c r="B25" s="60">
        <v>2</v>
      </c>
      <c r="C25" s="58">
        <v>0.27</v>
      </c>
      <c r="D25" s="82"/>
      <c r="E25" s="56" t="s">
        <v>54</v>
      </c>
      <c r="F25" s="57">
        <v>8</v>
      </c>
      <c r="G25" s="58">
        <v>0.707</v>
      </c>
    </row>
    <row r="26" spans="1:7" s="55" customFormat="1" ht="24" customHeight="1">
      <c r="A26" s="59" t="s">
        <v>96</v>
      </c>
      <c r="B26" s="60"/>
      <c r="C26" s="58">
        <v>2.038</v>
      </c>
      <c r="D26" s="82"/>
      <c r="E26" s="59" t="s">
        <v>96</v>
      </c>
      <c r="F26" s="57"/>
      <c r="G26" s="58">
        <v>2.782</v>
      </c>
    </row>
    <row r="27" spans="1:7" s="55" customFormat="1" ht="24" customHeight="1">
      <c r="A27" s="59" t="s">
        <v>64</v>
      </c>
      <c r="B27" s="60">
        <v>8</v>
      </c>
      <c r="C27" s="58">
        <v>0.152</v>
      </c>
      <c r="D27" s="82"/>
      <c r="E27" s="59" t="s">
        <v>145</v>
      </c>
      <c r="F27" s="53">
        <v>1</v>
      </c>
      <c r="G27" s="58">
        <v>0.471</v>
      </c>
    </row>
    <row r="28" spans="1:7" s="55" customFormat="1" ht="24" customHeight="1">
      <c r="A28" s="110" t="s">
        <v>84</v>
      </c>
      <c r="B28" s="57"/>
      <c r="C28" s="58">
        <v>0.06</v>
      </c>
      <c r="D28" s="82"/>
      <c r="E28" s="110" t="s">
        <v>84</v>
      </c>
      <c r="F28" s="60"/>
      <c r="G28" s="61">
        <v>0.066</v>
      </c>
    </row>
    <row r="29" spans="1:7" s="55" customFormat="1" ht="24" customHeight="1" thickBot="1">
      <c r="A29" s="56" t="s">
        <v>30</v>
      </c>
      <c r="B29" s="60">
        <v>2</v>
      </c>
      <c r="C29" s="61">
        <v>0.156</v>
      </c>
      <c r="D29" s="82"/>
      <c r="E29" s="52" t="s">
        <v>59</v>
      </c>
      <c r="F29" s="60"/>
      <c r="G29" s="61">
        <v>0.067</v>
      </c>
    </row>
    <row r="30" spans="1:11" s="70" customFormat="1" ht="24" customHeight="1" thickBot="1" thickTop="1">
      <c r="A30" s="52" t="s">
        <v>59</v>
      </c>
      <c r="B30" s="60">
        <v>1</v>
      </c>
      <c r="C30" s="61">
        <v>0.166</v>
      </c>
      <c r="D30"/>
      <c r="E30" s="62" t="s">
        <v>7</v>
      </c>
      <c r="F30" s="63"/>
      <c r="G30" s="64">
        <f>SUM(G22:G29)</f>
        <v>8.31</v>
      </c>
      <c r="H30" s="55"/>
      <c r="I30" s="55"/>
      <c r="J30" s="55"/>
      <c r="K30" s="55"/>
    </row>
    <row r="31" spans="1:11" s="70" customFormat="1" ht="24" customHeight="1" thickBot="1" thickTop="1">
      <c r="A31" s="62" t="s">
        <v>7</v>
      </c>
      <c r="B31" s="72"/>
      <c r="C31" s="64">
        <f>SUM(C22:C30)</f>
        <v>6.771999999999999</v>
      </c>
      <c r="D31"/>
      <c r="E31" s="65" t="s">
        <v>147</v>
      </c>
      <c r="F31" s="55"/>
      <c r="G31" s="55"/>
      <c r="H31" s="55"/>
      <c r="I31" s="55"/>
      <c r="J31" s="55"/>
      <c r="K31" s="55"/>
    </row>
    <row r="32" spans="1:11" ht="24" customHeight="1" thickTop="1">
      <c r="A32" s="65" t="s">
        <v>142</v>
      </c>
      <c r="B32" s="65"/>
      <c r="C32" s="69"/>
      <c r="E32" s="138" t="s">
        <v>148</v>
      </c>
      <c r="F32" s="138"/>
      <c r="G32" s="70"/>
      <c r="H32" s="70"/>
      <c r="I32" s="55"/>
      <c r="J32" s="55"/>
      <c r="K32" s="55"/>
    </row>
    <row r="33" spans="5:11" ht="12.75">
      <c r="E33" s="82"/>
      <c r="F33" s="82"/>
      <c r="G33" s="82"/>
      <c r="H33" s="70"/>
      <c r="I33" s="55"/>
      <c r="J33" s="55"/>
      <c r="K33" s="55"/>
    </row>
    <row r="34" spans="9:11" ht="12.75">
      <c r="I34" s="55"/>
      <c r="J34" s="55"/>
      <c r="K34" s="55"/>
    </row>
    <row r="35" spans="9:11" ht="12.75">
      <c r="I35" s="70"/>
      <c r="J35" s="70"/>
      <c r="K35" s="70"/>
    </row>
    <row r="36" spans="9:11" ht="12.75">
      <c r="I36" s="70"/>
      <c r="J36" s="70"/>
      <c r="K36" s="70"/>
    </row>
    <row r="37" ht="12.75">
      <c r="J37" s="21"/>
    </row>
    <row r="38" spans="9:11" ht="12.75">
      <c r="I38" s="70"/>
      <c r="J38" s="70"/>
      <c r="K38" s="70"/>
    </row>
    <row r="39" spans="9:11" ht="12.75">
      <c r="I39" s="55"/>
      <c r="J39" s="55"/>
      <c r="K39" s="55"/>
    </row>
    <row r="40" ht="12.75">
      <c r="J40" s="21"/>
    </row>
    <row r="41" spans="9:11" ht="12.75">
      <c r="I41" s="55"/>
      <c r="J41" s="55"/>
      <c r="K41" s="55"/>
    </row>
  </sheetData>
  <sheetProtection/>
  <mergeCells count="11">
    <mergeCell ref="E32:F32"/>
    <mergeCell ref="A20:C20"/>
    <mergeCell ref="E20:G20"/>
    <mergeCell ref="I20:K20"/>
    <mergeCell ref="I15:K15"/>
    <mergeCell ref="A1:K1"/>
    <mergeCell ref="A3:C3"/>
    <mergeCell ref="E3:G3"/>
    <mergeCell ref="I3:K3"/>
    <mergeCell ref="I7:K7"/>
    <mergeCell ref="I11:K11"/>
  </mergeCells>
  <printOptions/>
  <pageMargins left="0.48" right="0.27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cbcs</dc:creator>
  <cp:keywords/>
  <dc:description/>
  <cp:lastModifiedBy>claude</cp:lastModifiedBy>
  <cp:lastPrinted>2010-04-01T08:53:52Z</cp:lastPrinted>
  <dcterms:created xsi:type="dcterms:W3CDTF">2009-05-14T15:50:14Z</dcterms:created>
  <dcterms:modified xsi:type="dcterms:W3CDTF">2011-01-09T13:07:16Z</dcterms:modified>
  <cp:category/>
  <cp:version/>
  <cp:contentType/>
  <cp:contentStatus/>
</cp:coreProperties>
</file>